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19200" windowHeight="11370" activeTab="0"/>
  </bookViews>
  <sheets>
    <sheet name="L-03" sheetId="10" r:id="rId1"/>
    <sheet name="List3" sheetId="3" r:id="rId2"/>
  </sheets>
  <definedNames>
    <definedName name="_xlnm.Print_Area" localSheetId="0">'L-03'!$A$1:$GF$46</definedName>
  </definedNames>
  <calcPr calcId="145621"/>
</workbook>
</file>

<file path=xl/comments1.xml><?xml version="1.0" encoding="utf-8"?>
<comments xmlns="http://schemas.openxmlformats.org/spreadsheetml/2006/main">
  <authors>
    <author>Vertex42</author>
    <author>Jon</author>
  </authors>
  <commentList>
    <comment ref="G1" authorId="0">
      <text>
        <r>
          <rPr>
            <b/>
            <sz val="8"/>
            <rFont val="Tahoma"/>
            <family val="2"/>
          </rPr>
          <t>Terms of Use and Copyright:</t>
        </r>
        <r>
          <rPr>
            <sz val="8"/>
            <rFont val="Tahoma"/>
            <family val="2"/>
          </rPr>
          <t xml:space="preserve">
See the Terms Of Use worksheet and the license agreement on Vertex42.com for information about terms of use, copyright, warranties, and disclaimers. </t>
        </r>
        <r>
          <rPr>
            <sz val="8"/>
            <color indexed="10"/>
            <rFont val="Tahoma"/>
            <family val="2"/>
          </rPr>
          <t>Removing copyright notices is illegal.</t>
        </r>
      </text>
    </comment>
    <comment ref="A9" authorId="1">
      <text>
        <r>
          <rPr>
            <b/>
            <sz val="8"/>
            <rFont val="Tahoma"/>
            <family val="2"/>
          </rPr>
          <t>Work Breakdown Structure</t>
        </r>
        <r>
          <rPr>
            <sz val="8"/>
            <rFont val="Tahoma"/>
            <family val="2"/>
          </rPr>
          <t xml:space="preserve">
Level 1: 1, 2, 3, ...
Level 2: 1.1, 1.2, 1.3, ...
Level 3: 1.1.1, 1.1.2, 1.1.3, …
The WBS is automatically entered, but the formulas are different for different levels.</t>
        </r>
      </text>
    </comment>
    <comment ref="D9" authorId="1">
      <text>
        <r>
          <rPr>
            <b/>
            <sz val="8"/>
            <rFont val="Tahoma"/>
            <family val="2"/>
          </rPr>
          <t>Start Date</t>
        </r>
        <r>
          <rPr>
            <sz val="8"/>
            <rFont val="Tahoma"/>
            <family val="2"/>
          </rPr>
          <t xml:space="preserve">
Enter the starting date for this task. To associate the start date with the end of another task, enter a formula in the start date that refers to the end date of that task.</t>
        </r>
      </text>
    </comment>
    <comment ref="E9" authorId="1">
      <text>
        <r>
          <rPr>
            <b/>
            <sz val="8"/>
            <rFont val="Tahoma"/>
            <family val="2"/>
          </rPr>
          <t>End Date</t>
        </r>
        <r>
          <rPr>
            <sz val="8"/>
            <rFont val="Tahoma"/>
            <family val="2"/>
          </rPr>
          <t xml:space="preserve">
The ending date is calculated by adding the Duration (calendar days) to the Start date minus 1 day, because the task duration is from the </t>
        </r>
        <r>
          <rPr>
            <b/>
            <sz val="8"/>
            <rFont val="Tahoma"/>
            <family val="2"/>
          </rPr>
          <t>beginning</t>
        </r>
        <r>
          <rPr>
            <sz val="8"/>
            <rFont val="Tahoma"/>
            <family val="2"/>
          </rPr>
          <t xml:space="preserve"> of the </t>
        </r>
        <r>
          <rPr>
            <b/>
            <sz val="8"/>
            <rFont val="Tahoma"/>
            <family val="2"/>
          </rPr>
          <t>Start</t>
        </r>
        <r>
          <rPr>
            <sz val="8"/>
            <rFont val="Tahoma"/>
            <family val="2"/>
          </rPr>
          <t xml:space="preserve"> day to the </t>
        </r>
        <r>
          <rPr>
            <b/>
            <sz val="8"/>
            <rFont val="Tahoma"/>
            <family val="2"/>
          </rPr>
          <t>end</t>
        </r>
        <r>
          <rPr>
            <sz val="8"/>
            <rFont val="Tahoma"/>
            <family val="2"/>
          </rPr>
          <t xml:space="preserve"> of the </t>
        </r>
        <r>
          <rPr>
            <b/>
            <sz val="8"/>
            <rFont val="Tahoma"/>
            <family val="2"/>
          </rPr>
          <t>End</t>
        </r>
        <r>
          <rPr>
            <sz val="8"/>
            <rFont val="Tahoma"/>
            <family val="2"/>
          </rPr>
          <t xml:space="preserve"> day.</t>
        </r>
        <r>
          <rPr>
            <sz val="8"/>
            <rFont val="Tahoma"/>
            <family val="2"/>
          </rPr>
          <t xml:space="preserve">
</t>
        </r>
      </text>
    </comment>
    <comment ref="F9" authorId="1">
      <text>
        <r>
          <rPr>
            <b/>
            <sz val="8"/>
            <rFont val="Tahoma"/>
            <family val="2"/>
          </rPr>
          <t>Duration (Calendar Days)</t>
        </r>
        <r>
          <rPr>
            <sz val="8"/>
            <rFont val="Tahoma"/>
            <family val="2"/>
          </rPr>
          <t xml:space="preserve">
Enter the number of calendar days for the given task. Refer to the Working Days column or use a calendar to determine the corresponding working days. The duration is from the </t>
        </r>
        <r>
          <rPr>
            <b/>
            <sz val="8"/>
            <rFont val="Tahoma"/>
            <family val="2"/>
          </rPr>
          <t>beginning</t>
        </r>
        <r>
          <rPr>
            <sz val="8"/>
            <rFont val="Tahoma"/>
            <family val="2"/>
          </rPr>
          <t xml:space="preserve"> of the </t>
        </r>
        <r>
          <rPr>
            <b/>
            <sz val="8"/>
            <rFont val="Tahoma"/>
            <family val="2"/>
          </rPr>
          <t>Start date</t>
        </r>
        <r>
          <rPr>
            <sz val="8"/>
            <rFont val="Tahoma"/>
            <family val="2"/>
          </rPr>
          <t xml:space="preserve"> to the </t>
        </r>
        <r>
          <rPr>
            <b/>
            <sz val="8"/>
            <rFont val="Tahoma"/>
            <family val="2"/>
          </rPr>
          <t>ending</t>
        </r>
        <r>
          <rPr>
            <sz val="8"/>
            <rFont val="Tahoma"/>
            <family val="2"/>
          </rPr>
          <t xml:space="preserve"> of the </t>
        </r>
        <r>
          <rPr>
            <b/>
            <sz val="8"/>
            <rFont val="Tahoma"/>
            <family val="2"/>
          </rPr>
          <t>End Date</t>
        </r>
        <r>
          <rPr>
            <sz val="8"/>
            <rFont val="Tahoma"/>
            <family val="2"/>
          </rPr>
          <t>.
When the duration is calculated, it is calculated as End Date minus the Start Date plus 1 day, so that a task starting and ending on the same day has a duration of 1 day.</t>
        </r>
      </text>
    </comment>
    <comment ref="G9" authorId="1">
      <text>
        <r>
          <rPr>
            <b/>
            <sz val="8"/>
            <rFont val="Tahoma"/>
            <family val="2"/>
          </rPr>
          <t>Percent Complete</t>
        </r>
        <r>
          <rPr>
            <sz val="8"/>
            <rFont val="Tahoma"/>
            <family val="2"/>
          </rPr>
          <t xml:space="preserve">
Update the status of this task by entering the percent complete (between 0% and 100%).</t>
        </r>
      </text>
    </comment>
    <comment ref="H9" authorId="1">
      <text>
        <r>
          <rPr>
            <b/>
            <sz val="8"/>
            <rFont val="Tahoma"/>
            <family val="2"/>
          </rPr>
          <t>Working Days</t>
        </r>
        <r>
          <rPr>
            <sz val="8"/>
            <rFont val="Tahoma"/>
            <family val="2"/>
          </rPr>
          <t xml:space="preserve">
Counts the number of working days using the NETWORKDAYS() formula, which excludes weekends. When planning work based upon the number of working days, adjust the Duration until the desired # of working days is reached.</t>
        </r>
      </text>
    </comment>
    <comment ref="I9" authorId="1">
      <text>
        <r>
          <rPr>
            <b/>
            <sz val="8"/>
            <rFont val="Tahoma"/>
            <family val="2"/>
          </rPr>
          <t>Calendar Days Complete</t>
        </r>
        <r>
          <rPr>
            <sz val="8"/>
            <rFont val="Tahoma"/>
            <family val="2"/>
          </rPr>
          <t xml:space="preserve">
This column is calculated by multiplying the Duration by the %Complete and rounding down to the nearest integer.</t>
        </r>
      </text>
    </comment>
    <comment ref="J9" authorId="1">
      <text>
        <r>
          <rPr>
            <b/>
            <sz val="8"/>
            <rFont val="Tahoma"/>
            <family val="2"/>
          </rPr>
          <t>Calendar Days Remaining</t>
        </r>
        <r>
          <rPr>
            <sz val="8"/>
            <rFont val="Tahoma"/>
            <family val="2"/>
          </rPr>
          <t xml:space="preserve">
This column is calculated by subtracting the Days Complete from the Duration.</t>
        </r>
      </text>
    </comment>
    <comment ref="G38" authorId="0">
      <text>
        <r>
          <rPr>
            <b/>
            <sz val="8"/>
            <rFont val="Tahoma"/>
            <family val="2"/>
          </rPr>
          <t>Terms of Use and Copyright:</t>
        </r>
        <r>
          <rPr>
            <sz val="8"/>
            <rFont val="Tahoma"/>
            <family val="2"/>
          </rPr>
          <t xml:space="preserve">
See the Terms Of Use worksheet and the license agreement on Vertex42.com for information about terms of use, copyright, warranties, and disclaimers. </t>
        </r>
        <r>
          <rPr>
            <sz val="8"/>
            <color indexed="10"/>
            <rFont val="Tahoma"/>
            <family val="2"/>
          </rPr>
          <t>Removing copyright notices is illegal.</t>
        </r>
      </text>
    </comment>
    <comment ref="G40" authorId="0">
      <text>
        <r>
          <rPr>
            <b/>
            <sz val="8"/>
            <rFont val="Tahoma"/>
            <family val="2"/>
          </rPr>
          <t>Terms of Use and Copyright:</t>
        </r>
        <r>
          <rPr>
            <sz val="8"/>
            <rFont val="Tahoma"/>
            <family val="2"/>
          </rPr>
          <t xml:space="preserve">
See the Terms Of Use worksheet and the license agreement on Vertex42.com for information about terms of use, copyright, warranties, and disclaimers. </t>
        </r>
        <r>
          <rPr>
            <sz val="8"/>
            <color indexed="10"/>
            <rFont val="Tahoma"/>
            <family val="2"/>
          </rPr>
          <t>Removing copyright notices is illegal.</t>
        </r>
      </text>
    </comment>
  </commentList>
</comments>
</file>

<file path=xl/sharedStrings.xml><?xml version="1.0" encoding="utf-8"?>
<sst xmlns="http://schemas.openxmlformats.org/spreadsheetml/2006/main" count="44" uniqueCount="42">
  <si>
    <t>Chládek a Tintěra a.s. Litoměřice</t>
  </si>
  <si>
    <t>[42]</t>
  </si>
  <si>
    <t>First Day of Week (Mon=2):</t>
  </si>
  <si>
    <t>WBS</t>
  </si>
  <si>
    <t>Working Days</t>
  </si>
  <si>
    <t>Days Complete</t>
  </si>
  <si>
    <t>Days Remaining</t>
  </si>
  <si>
    <t>Dnešní datum:</t>
  </si>
  <si>
    <t>Název úkolu</t>
  </si>
  <si>
    <t>doba trvání</t>
  </si>
  <si>
    <t xml:space="preserve">zahájení </t>
  </si>
  <si>
    <t>dokončení</t>
  </si>
  <si>
    <t>provádí</t>
  </si>
  <si>
    <t>% Dokončení</t>
  </si>
  <si>
    <t>Finanční plnění</t>
  </si>
  <si>
    <t>Celkem</t>
  </si>
  <si>
    <t>Subdodavatelské nasazení</t>
  </si>
  <si>
    <t>Název akce:</t>
  </si>
  <si>
    <t>Zadavatel:</t>
  </si>
  <si>
    <t>IČ:</t>
  </si>
  <si>
    <t>Zastoupení zadavatele:</t>
  </si>
  <si>
    <t>Autorský dozor projektanta</t>
  </si>
  <si>
    <t>Základní seznam předpisů</t>
  </si>
  <si>
    <t>Požadované doklady</t>
  </si>
  <si>
    <t xml:space="preserve"> Doba realizace stavby :</t>
  </si>
  <si>
    <t>SO</t>
  </si>
  <si>
    <t>zpracoval :</t>
  </si>
  <si>
    <t>dne :</t>
  </si>
  <si>
    <t xml:space="preserve">                       podpis :</t>
  </si>
  <si>
    <t xml:space="preserve">   razítko organizace :</t>
  </si>
  <si>
    <t xml:space="preserve">  razítko koordinátora :</t>
  </si>
  <si>
    <t>Projektant</t>
  </si>
  <si>
    <t>P O V - Harmonogram</t>
  </si>
  <si>
    <t xml:space="preserve"> Termín zahájení stavby (realizace) :</t>
  </si>
  <si>
    <t xml:space="preserve"> Termín dokončení stavby (realizace) :  </t>
  </si>
  <si>
    <t xml:space="preserve"> Termín předání DSPS :  </t>
  </si>
  <si>
    <t xml:space="preserve"> z á ř í</t>
  </si>
  <si>
    <t xml:space="preserve"> s r p e n</t>
  </si>
  <si>
    <t xml:space="preserve"> ř í j e n</t>
  </si>
  <si>
    <t xml:space="preserve"> l i s t o p a d</t>
  </si>
  <si>
    <t>"Název zakázky"</t>
  </si>
  <si>
    <t>"Název společnosti"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</si>
</sst>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 \-\ mmm\ \-\ yy"/>
    <numFmt numFmtId="165" formatCode="d/m/yy;@"/>
  </numFmts>
  <fonts count="39"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Trebuchet MS"/>
      <family val="2"/>
    </font>
    <font>
      <b/>
      <sz val="14"/>
      <color indexed="16"/>
      <name val="Trebuchet MS"/>
      <family val="2"/>
    </font>
    <font>
      <sz val="7"/>
      <name val="Arial"/>
      <family val="2"/>
    </font>
    <font>
      <sz val="8"/>
      <color indexed="55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sz val="8"/>
      <color indexed="8"/>
      <name val="Arial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B0F0"/>
      <name val="Arial"/>
      <family val="2"/>
    </font>
    <font>
      <i/>
      <sz val="8"/>
      <color rgb="FF00B0F0"/>
      <name val="Arial"/>
      <family val="2"/>
    </font>
    <font>
      <b/>
      <sz val="12"/>
      <name val="Arial CE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hair"/>
      <bottom style="hair"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medium"/>
      <top/>
      <bottom style="thin"/>
    </border>
    <border>
      <left style="hair"/>
      <right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medium"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9" fontId="2" fillId="0" borderId="0" applyFont="0" applyFill="0" applyBorder="0" applyAlignment="0" applyProtection="0"/>
  </cellStyleXfs>
  <cellXfs count="263">
    <xf numFmtId="0" fontId="0" fillId="0" borderId="0" xfId="0"/>
    <xf numFmtId="0" fontId="0" fillId="2" borderId="0" xfId="0" applyFill="1" applyBorder="1"/>
    <xf numFmtId="0" fontId="0" fillId="0" borderId="0" xfId="0" applyFill="1" applyBorder="1"/>
    <xf numFmtId="0" fontId="0" fillId="3" borderId="0" xfId="0" applyFill="1"/>
    <xf numFmtId="0" fontId="0" fillId="0" borderId="0" xfId="0" applyFill="1" applyBorder="1" applyAlignment="1">
      <alignment/>
    </xf>
    <xf numFmtId="0" fontId="10" fillId="3" borderId="1" xfId="0" applyFont="1" applyFill="1" applyBorder="1" applyProtection="1">
      <protection locked="0"/>
    </xf>
    <xf numFmtId="0" fontId="10" fillId="0" borderId="1" xfId="0" applyFont="1" applyBorder="1" applyProtection="1">
      <protection locked="0"/>
    </xf>
    <xf numFmtId="14" fontId="1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vertical="center"/>
    </xf>
    <xf numFmtId="49" fontId="27" fillId="0" borderId="0" xfId="0" applyNumberFormat="1" applyFont="1" applyBorder="1" applyAlignment="1">
      <alignment vertical="center" wrapText="1"/>
    </xf>
    <xf numFmtId="49" fontId="28" fillId="0" borderId="0" xfId="0" applyNumberFormat="1" applyFont="1" applyAlignment="1">
      <alignment vertical="center" wrapText="1"/>
    </xf>
    <xf numFmtId="49" fontId="28" fillId="0" borderId="2" xfId="0" applyNumberFormat="1" applyFont="1" applyFill="1" applyBorder="1" applyAlignment="1">
      <alignment horizontal="center" vertical="center" wrapText="1"/>
    </xf>
    <xf numFmtId="49" fontId="29" fillId="4" borderId="3" xfId="0" applyNumberFormat="1" applyFont="1" applyFill="1" applyBorder="1" applyAlignment="1">
      <alignment horizontal="center" vertical="center" wrapText="1"/>
    </xf>
    <xf numFmtId="9" fontId="10" fillId="5" borderId="4" xfId="21" applyFont="1" applyFill="1" applyBorder="1" applyAlignment="1" applyProtection="1">
      <alignment horizontal="center"/>
      <protection locked="0"/>
    </xf>
    <xf numFmtId="1" fontId="10" fillId="0" borderId="4" xfId="0" applyNumberFormat="1" applyFont="1" applyFill="1" applyBorder="1" applyAlignment="1" applyProtection="1">
      <alignment horizontal="center"/>
      <protection locked="0"/>
    </xf>
    <xf numFmtId="1" fontId="10" fillId="0" borderId="4" xfId="21" applyNumberFormat="1" applyFont="1" applyFill="1" applyBorder="1" applyAlignment="1" applyProtection="1">
      <alignment horizontal="center"/>
      <protection locked="0"/>
    </xf>
    <xf numFmtId="9" fontId="10" fillId="6" borderId="5" xfId="21" applyFont="1" applyFill="1" applyBorder="1" applyAlignment="1" applyProtection="1">
      <alignment horizontal="center"/>
      <protection locked="0"/>
    </xf>
    <xf numFmtId="1" fontId="10" fillId="3" borderId="5" xfId="0" applyNumberFormat="1" applyFont="1" applyFill="1" applyBorder="1" applyAlignment="1" applyProtection="1">
      <alignment horizontal="center"/>
      <protection locked="0"/>
    </xf>
    <xf numFmtId="1" fontId="10" fillId="3" borderId="5" xfId="21" applyNumberFormat="1" applyFont="1" applyFill="1" applyBorder="1" applyAlignment="1" applyProtection="1">
      <alignment horizontal="center"/>
      <protection locked="0"/>
    </xf>
    <xf numFmtId="0" fontId="10" fillId="3" borderId="5" xfId="0" applyFont="1" applyFill="1" applyBorder="1" applyProtection="1">
      <protection locked="0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165" fontId="23" fillId="0" borderId="5" xfId="0" applyNumberFormat="1" applyFont="1" applyBorder="1" applyProtection="1">
      <protection locked="0"/>
    </xf>
    <xf numFmtId="0" fontId="0" fillId="0" borderId="5" xfId="0" applyBorder="1" applyProtection="1">
      <protection locked="0"/>
    </xf>
    <xf numFmtId="0" fontId="20" fillId="0" borderId="5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24" fillId="3" borderId="5" xfId="0" applyFont="1" applyFill="1" applyBorder="1" applyAlignment="1">
      <alignment vertical="center"/>
    </xf>
    <xf numFmtId="0" fontId="24" fillId="3" borderId="9" xfId="0" applyFont="1" applyFill="1" applyBorder="1" applyAlignment="1">
      <alignment vertical="center"/>
    </xf>
    <xf numFmtId="0" fontId="24" fillId="3" borderId="6" xfId="0" applyFont="1" applyFill="1" applyBorder="1" applyAlignment="1">
      <alignment vertical="center"/>
    </xf>
    <xf numFmtId="0" fontId="10" fillId="3" borderId="6" xfId="0" applyFont="1" applyFill="1" applyBorder="1" applyProtection="1">
      <protection locked="0"/>
    </xf>
    <xf numFmtId="0" fontId="10" fillId="0" borderId="10" xfId="0" applyFont="1" applyBorder="1" applyProtection="1">
      <protection locked="0"/>
    </xf>
    <xf numFmtId="0" fontId="16" fillId="0" borderId="10" xfId="0" applyFont="1" applyFill="1" applyBorder="1" applyProtection="1">
      <protection locked="0"/>
    </xf>
    <xf numFmtId="165" fontId="10" fillId="0" borderId="10" xfId="0" applyNumberFormat="1" applyFont="1" applyBorder="1" applyProtection="1">
      <protection locked="0"/>
    </xf>
    <xf numFmtId="0" fontId="0" fillId="0" borderId="10" xfId="0" applyBorder="1" applyProtection="1"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10" xfId="21" applyNumberFormat="1" applyFont="1" applyFill="1" applyBorder="1" applyAlignment="1" applyProtection="1">
      <alignment horizontal="center"/>
      <protection locked="0"/>
    </xf>
    <xf numFmtId="0" fontId="10" fillId="0" borderId="11" xfId="0" applyFont="1" applyBorder="1" applyProtection="1">
      <protection locked="0"/>
    </xf>
    <xf numFmtId="0" fontId="16" fillId="0" borderId="11" xfId="0" applyFont="1" applyFill="1" applyBorder="1" applyProtection="1">
      <protection locked="0"/>
    </xf>
    <xf numFmtId="165" fontId="10" fillId="0" borderId="11" xfId="0" applyNumberFormat="1" applyFont="1" applyBorder="1" applyProtection="1">
      <protection locked="0"/>
    </xf>
    <xf numFmtId="0" fontId="0" fillId="0" borderId="11" xfId="0" applyBorder="1" applyProtection="1">
      <protection locked="0"/>
    </xf>
    <xf numFmtId="49" fontId="28" fillId="0" borderId="12" xfId="0" applyNumberFormat="1" applyFont="1" applyBorder="1" applyAlignment="1">
      <alignment vertical="center" wrapText="1"/>
    </xf>
    <xf numFmtId="49" fontId="28" fillId="0" borderId="13" xfId="0" applyNumberFormat="1" applyFont="1" applyBorder="1" applyAlignment="1">
      <alignment vertical="center" wrapText="1"/>
    </xf>
    <xf numFmtId="0" fontId="25" fillId="3" borderId="6" xfId="0" applyFont="1" applyFill="1" applyBorder="1" applyAlignment="1">
      <alignment vertical="center"/>
    </xf>
    <xf numFmtId="3" fontId="20" fillId="0" borderId="9" xfId="0" applyNumberFormat="1" applyFont="1" applyBorder="1" applyAlignment="1">
      <alignment vertical="center"/>
    </xf>
    <xf numFmtId="3" fontId="20" fillId="0" borderId="6" xfId="0" applyNumberFormat="1" applyFont="1" applyBorder="1" applyAlignment="1">
      <alignment vertical="center"/>
    </xf>
    <xf numFmtId="0" fontId="20" fillId="0" borderId="0" xfId="0" applyFont="1" applyBorder="1" applyAlignment="1">
      <alignment horizontal="right"/>
    </xf>
    <xf numFmtId="0" fontId="0" fillId="0" borderId="14" xfId="0" applyBorder="1"/>
    <xf numFmtId="14" fontId="13" fillId="0" borderId="15" xfId="0" applyNumberFormat="1" applyFont="1" applyFill="1" applyBorder="1"/>
    <xf numFmtId="49" fontId="28" fillId="0" borderId="16" xfId="0" applyNumberFormat="1" applyFont="1" applyBorder="1" applyAlignment="1">
      <alignment vertical="center" wrapText="1"/>
    </xf>
    <xf numFmtId="49" fontId="28" fillId="0" borderId="17" xfId="0" applyNumberFormat="1" applyFont="1" applyBorder="1" applyAlignment="1">
      <alignment vertical="center" wrapText="1"/>
    </xf>
    <xf numFmtId="0" fontId="0" fillId="0" borderId="18" xfId="0" applyBorder="1"/>
    <xf numFmtId="0" fontId="10" fillId="0" borderId="18" xfId="0" applyFont="1" applyBorder="1"/>
    <xf numFmtId="0" fontId="20" fillId="0" borderId="18" xfId="0" applyFont="1" applyBorder="1" applyAlignment="1">
      <alignment/>
    </xf>
    <xf numFmtId="0" fontId="0" fillId="3" borderId="0" xfId="0" applyFill="1" applyBorder="1" applyAlignment="1">
      <alignment/>
    </xf>
    <xf numFmtId="0" fontId="21" fillId="3" borderId="0" xfId="0" applyFont="1" applyFill="1" applyBorder="1" applyAlignment="1">
      <alignment horizontal="right"/>
    </xf>
    <xf numFmtId="0" fontId="22" fillId="3" borderId="0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Protection="1">
      <protection locked="0"/>
    </xf>
    <xf numFmtId="0" fontId="10" fillId="0" borderId="20" xfId="0" applyFont="1" applyFill="1" applyBorder="1" applyProtection="1">
      <protection locked="0"/>
    </xf>
    <xf numFmtId="0" fontId="10" fillId="0" borderId="21" xfId="0" applyFont="1" applyFill="1" applyBorder="1" applyProtection="1">
      <protection locked="0"/>
    </xf>
    <xf numFmtId="0" fontId="10" fillId="0" borderId="22" xfId="0" applyFont="1" applyFill="1" applyBorder="1" applyProtection="1">
      <protection locked="0"/>
    </xf>
    <xf numFmtId="0" fontId="10" fillId="0" borderId="23" xfId="0" applyFont="1" applyFill="1" applyBorder="1" applyProtection="1">
      <protection locked="0"/>
    </xf>
    <xf numFmtId="0" fontId="10" fillId="0" borderId="24" xfId="0" applyFont="1" applyFill="1" applyBorder="1" applyProtection="1">
      <protection locked="0"/>
    </xf>
    <xf numFmtId="0" fontId="10" fillId="0" borderId="25" xfId="0" applyFont="1" applyFill="1" applyBorder="1" applyProtection="1">
      <protection locked="0"/>
    </xf>
    <xf numFmtId="0" fontId="10" fillId="0" borderId="26" xfId="0" applyFont="1" applyFill="1" applyBorder="1" applyProtection="1">
      <protection locked="0"/>
    </xf>
    <xf numFmtId="0" fontId="0" fillId="7" borderId="6" xfId="0" applyFill="1" applyBorder="1" applyAlignment="1">
      <alignment vertical="center"/>
    </xf>
    <xf numFmtId="0" fontId="31" fillId="0" borderId="19" xfId="0" applyFont="1" applyFill="1" applyBorder="1" applyProtection="1">
      <protection locked="0"/>
    </xf>
    <xf numFmtId="0" fontId="31" fillId="0" borderId="1" xfId="0" applyFont="1" applyBorder="1" applyProtection="1">
      <protection locked="0"/>
    </xf>
    <xf numFmtId="0" fontId="0" fillId="0" borderId="10" xfId="0" applyFont="1" applyBorder="1" applyProtection="1">
      <protection locked="0"/>
    </xf>
    <xf numFmtId="1" fontId="10" fillId="0" borderId="27" xfId="0" applyNumberFormat="1" applyFont="1" applyFill="1" applyBorder="1" applyAlignment="1" applyProtection="1">
      <alignment horizontal="center"/>
      <protection locked="0"/>
    </xf>
    <xf numFmtId="1" fontId="10" fillId="0" borderId="27" xfId="21" applyNumberFormat="1" applyFont="1" applyFill="1" applyBorder="1" applyAlignment="1" applyProtection="1">
      <alignment horizontal="center"/>
      <protection locked="0"/>
    </xf>
    <xf numFmtId="164" fontId="0" fillId="0" borderId="18" xfId="0" applyNumberFormat="1" applyBorder="1" applyAlignment="1">
      <alignment horizontal="center" vertical="center" textRotation="90"/>
    </xf>
    <xf numFmtId="1" fontId="10" fillId="0" borderId="28" xfId="0" applyNumberFormat="1" applyFont="1" applyFill="1" applyBorder="1" applyAlignment="1" applyProtection="1">
      <alignment horizontal="center"/>
      <protection locked="0"/>
    </xf>
    <xf numFmtId="1" fontId="10" fillId="0" borderId="28" xfId="21" applyNumberFormat="1" applyFont="1" applyFill="1" applyBorder="1" applyAlignment="1" applyProtection="1">
      <alignment horizontal="center"/>
      <protection locked="0"/>
    </xf>
    <xf numFmtId="0" fontId="14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 textRotation="90"/>
    </xf>
    <xf numFmtId="0" fontId="0" fillId="0" borderId="30" xfId="0" applyBorder="1" applyAlignment="1">
      <alignment horizontal="center" textRotation="90" wrapText="1"/>
    </xf>
    <xf numFmtId="0" fontId="0" fillId="0" borderId="30" xfId="0" applyBorder="1" applyAlignment="1">
      <alignment horizontal="center" textRotation="90"/>
    </xf>
    <xf numFmtId="0" fontId="0" fillId="0" borderId="30" xfId="0" applyBorder="1" applyAlignment="1">
      <alignment horizontal="center" vertical="center" textRotation="90"/>
    </xf>
    <xf numFmtId="9" fontId="10" fillId="5" borderId="28" xfId="21" applyFont="1" applyFill="1" applyBorder="1" applyAlignment="1" applyProtection="1">
      <alignment horizontal="center"/>
      <protection locked="0"/>
    </xf>
    <xf numFmtId="49" fontId="10" fillId="0" borderId="28" xfId="0" applyNumberFormat="1" applyFont="1" applyFill="1" applyBorder="1" applyAlignment="1" applyProtection="1">
      <alignment horizontal="center"/>
      <protection locked="0"/>
    </xf>
    <xf numFmtId="49" fontId="28" fillId="0" borderId="31" xfId="0" applyNumberFormat="1" applyFont="1" applyFill="1" applyBorder="1" applyAlignment="1">
      <alignment vertical="center"/>
    </xf>
    <xf numFmtId="0" fontId="6" fillId="2" borderId="32" xfId="0" applyNumberFormat="1" applyFont="1" applyFill="1" applyBorder="1" applyAlignment="1" applyProtection="1">
      <alignment horizontal="right"/>
      <protection locked="0"/>
    </xf>
    <xf numFmtId="0" fontId="0" fillId="0" borderId="32" xfId="0" applyBorder="1" applyAlignment="1">
      <alignment/>
    </xf>
    <xf numFmtId="49" fontId="28" fillId="7" borderId="32" xfId="0" applyNumberFormat="1" applyFont="1" applyFill="1" applyBorder="1" applyAlignment="1">
      <alignment vertical="center" wrapText="1"/>
    </xf>
    <xf numFmtId="49" fontId="28" fillId="7" borderId="33" xfId="0" applyNumberFormat="1" applyFont="1" applyFill="1" applyBorder="1" applyAlignment="1">
      <alignment vertical="center" wrapText="1"/>
    </xf>
    <xf numFmtId="0" fontId="0" fillId="2" borderId="12" xfId="0" applyFill="1" applyBorder="1"/>
    <xf numFmtId="0" fontId="9" fillId="0" borderId="12" xfId="0" applyFont="1" applyBorder="1" applyProtection="1">
      <protection locked="0"/>
    </xf>
    <xf numFmtId="0" fontId="10" fillId="0" borderId="0" xfId="0" applyFont="1" applyBorder="1"/>
    <xf numFmtId="0" fontId="15" fillId="0" borderId="12" xfId="0" applyFont="1" applyBorder="1" applyProtection="1">
      <protection locked="0"/>
    </xf>
    <xf numFmtId="14" fontId="10" fillId="0" borderId="0" xfId="0" applyNumberFormat="1" applyFont="1" applyBorder="1" applyAlignment="1" applyProtection="1">
      <alignment horizontal="left"/>
      <protection/>
    </xf>
    <xf numFmtId="0" fontId="0" fillId="0" borderId="34" xfId="0" applyFill="1" applyBorder="1"/>
    <xf numFmtId="0" fontId="11" fillId="0" borderId="12" xfId="0" applyFont="1" applyBorder="1"/>
    <xf numFmtId="14" fontId="13" fillId="0" borderId="0" xfId="0" applyNumberFormat="1" applyFont="1" applyFill="1" applyBorder="1"/>
    <xf numFmtId="0" fontId="14" fillId="0" borderId="35" xfId="0" applyFont="1" applyFill="1" applyBorder="1" applyAlignment="1">
      <alignment/>
    </xf>
    <xf numFmtId="0" fontId="3" fillId="3" borderId="12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0" fillId="0" borderId="36" xfId="0" applyFont="1" applyFill="1" applyBorder="1" applyProtection="1">
      <protection locked="0"/>
    </xf>
    <xf numFmtId="0" fontId="10" fillId="0" borderId="37" xfId="0" applyFont="1" applyFill="1" applyBorder="1" applyProtection="1">
      <protection locked="0"/>
    </xf>
    <xf numFmtId="49" fontId="28" fillId="0" borderId="38" xfId="0" applyNumberFormat="1" applyFont="1" applyBorder="1" applyAlignment="1">
      <alignment vertical="center" wrapText="1"/>
    </xf>
    <xf numFmtId="0" fontId="0" fillId="0" borderId="39" xfId="0" applyFill="1" applyBorder="1"/>
    <xf numFmtId="49" fontId="29" fillId="7" borderId="40" xfId="0" applyNumberFormat="1" applyFont="1" applyFill="1" applyBorder="1" applyAlignment="1">
      <alignment vertical="center" wrapText="1"/>
    </xf>
    <xf numFmtId="0" fontId="10" fillId="3" borderId="41" xfId="0" applyFont="1" applyFill="1" applyBorder="1" applyProtection="1">
      <protection locked="0"/>
    </xf>
    <xf numFmtId="0" fontId="34" fillId="0" borderId="21" xfId="0" applyFont="1" applyFill="1" applyBorder="1" applyProtection="1">
      <protection locked="0"/>
    </xf>
    <xf numFmtId="0" fontId="34" fillId="0" borderId="24" xfId="0" applyFont="1" applyFill="1" applyBorder="1" applyProtection="1">
      <protection locked="0"/>
    </xf>
    <xf numFmtId="49" fontId="28" fillId="8" borderId="42" xfId="0" applyNumberFormat="1" applyFont="1" applyFill="1" applyBorder="1" applyAlignment="1">
      <alignment vertical="center" wrapText="1"/>
    </xf>
    <xf numFmtId="49" fontId="28" fillId="8" borderId="43" xfId="0" applyNumberFormat="1" applyFont="1" applyFill="1" applyBorder="1" applyAlignment="1">
      <alignment vertical="center" wrapText="1"/>
    </xf>
    <xf numFmtId="49" fontId="28" fillId="8" borderId="44" xfId="0" applyNumberFormat="1" applyFont="1" applyFill="1" applyBorder="1" applyAlignment="1">
      <alignment vertical="center" wrapText="1"/>
    </xf>
    <xf numFmtId="49" fontId="28" fillId="8" borderId="17" xfId="0" applyNumberFormat="1" applyFont="1" applyFill="1" applyBorder="1" applyAlignment="1">
      <alignment vertical="center" wrapText="1"/>
    </xf>
    <xf numFmtId="0" fontId="0" fillId="0" borderId="8" xfId="0" applyBorder="1"/>
    <xf numFmtId="0" fontId="0" fillId="0" borderId="45" xfId="0" applyBorder="1"/>
    <xf numFmtId="0" fontId="0" fillId="0" borderId="18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/>
    <xf numFmtId="0" fontId="0" fillId="0" borderId="29" xfId="0" applyBorder="1"/>
    <xf numFmtId="0" fontId="0" fillId="9" borderId="30" xfId="0" applyFill="1" applyBorder="1" applyAlignment="1">
      <alignment/>
    </xf>
    <xf numFmtId="0" fontId="0" fillId="9" borderId="29" xfId="0" applyFill="1" applyBorder="1" applyAlignment="1">
      <alignment/>
    </xf>
    <xf numFmtId="0" fontId="0" fillId="9" borderId="29" xfId="0" applyFill="1" applyBorder="1"/>
    <xf numFmtId="0" fontId="0" fillId="9" borderId="46" xfId="0" applyFill="1" applyBorder="1" applyAlignment="1">
      <alignment/>
    </xf>
    <xf numFmtId="0" fontId="9" fillId="0" borderId="47" xfId="0" applyFont="1" applyBorder="1" applyProtection="1">
      <protection locked="0"/>
    </xf>
    <xf numFmtId="0" fontId="15" fillId="0" borderId="48" xfId="0" applyFont="1" applyBorder="1" applyProtection="1">
      <protection locked="0"/>
    </xf>
    <xf numFmtId="0" fontId="20" fillId="0" borderId="8" xfId="0" applyFont="1" applyBorder="1" applyAlignment="1">
      <alignment horizontal="right"/>
    </xf>
    <xf numFmtId="0" fontId="20" fillId="0" borderId="8" xfId="0" applyFont="1" applyBorder="1" applyAlignment="1">
      <alignment/>
    </xf>
    <xf numFmtId="0" fontId="0" fillId="0" borderId="15" xfId="0" applyBorder="1"/>
    <xf numFmtId="0" fontId="0" fillId="0" borderId="49" xfId="0" applyBorder="1"/>
    <xf numFmtId="0" fontId="0" fillId="0" borderId="32" xfId="0" applyBorder="1"/>
    <xf numFmtId="0" fontId="0" fillId="0" borderId="50" xfId="0" applyBorder="1"/>
    <xf numFmtId="49" fontId="28" fillId="7" borderId="51" xfId="0" applyNumberFormat="1" applyFont="1" applyFill="1" applyBorder="1" applyAlignment="1">
      <alignment vertical="center" wrapText="1"/>
    </xf>
    <xf numFmtId="0" fontId="3" fillId="3" borderId="52" xfId="0" applyFont="1" applyFill="1" applyBorder="1" applyAlignment="1">
      <alignment vertical="center"/>
    </xf>
    <xf numFmtId="0" fontId="4" fillId="3" borderId="53" xfId="0" applyFont="1" applyFill="1" applyBorder="1" applyAlignment="1">
      <alignment vertical="center"/>
    </xf>
    <xf numFmtId="0" fontId="5" fillId="3" borderId="53" xfId="0" applyFont="1" applyFill="1" applyBorder="1" applyAlignment="1">
      <alignment/>
    </xf>
    <xf numFmtId="0" fontId="5" fillId="3" borderId="54" xfId="0" applyFont="1" applyFill="1" applyBorder="1" applyAlignment="1">
      <alignment/>
    </xf>
    <xf numFmtId="0" fontId="14" fillId="0" borderId="5" xfId="0" applyFont="1" applyBorder="1" applyProtection="1">
      <protection locked="0"/>
    </xf>
    <xf numFmtId="0" fontId="16" fillId="3" borderId="5" xfId="0" applyFont="1" applyFill="1" applyBorder="1" applyProtection="1">
      <protection locked="0"/>
    </xf>
    <xf numFmtId="0" fontId="10" fillId="0" borderId="9" xfId="0" applyFont="1" applyFill="1" applyBorder="1" applyProtection="1">
      <protection locked="0"/>
    </xf>
    <xf numFmtId="0" fontId="10" fillId="0" borderId="6" xfId="0" applyFont="1" applyFill="1" applyBorder="1" applyProtection="1">
      <protection locked="0"/>
    </xf>
    <xf numFmtId="0" fontId="34" fillId="0" borderId="6" xfId="0" applyFont="1" applyFill="1" applyBorder="1" applyProtection="1">
      <protection locked="0"/>
    </xf>
    <xf numFmtId="16" fontId="20" fillId="0" borderId="48" xfId="0" applyNumberFormat="1" applyFont="1" applyFill="1" applyBorder="1" applyAlignment="1">
      <alignment horizontal="center" vertical="center"/>
    </xf>
    <xf numFmtId="0" fontId="10" fillId="0" borderId="55" xfId="0" applyNumberFormat="1" applyFont="1" applyFill="1" applyBorder="1" applyAlignment="1" applyProtection="1">
      <alignment horizontal="center" vertical="center"/>
      <protection locked="0"/>
    </xf>
    <xf numFmtId="0" fontId="10" fillId="0" borderId="43" xfId="0" applyFont="1" applyFill="1" applyBorder="1" applyProtection="1">
      <protection locked="0"/>
    </xf>
    <xf numFmtId="0" fontId="10" fillId="0" borderId="16" xfId="0" applyFont="1" applyFill="1" applyBorder="1" applyProtection="1">
      <protection locked="0"/>
    </xf>
    <xf numFmtId="0" fontId="31" fillId="0" borderId="16" xfId="0" applyFont="1" applyFill="1" applyBorder="1" applyProtection="1">
      <protection locked="0"/>
    </xf>
    <xf numFmtId="3" fontId="20" fillId="0" borderId="8" xfId="0" applyNumberFormat="1" applyFont="1" applyBorder="1" applyAlignment="1">
      <alignment vertical="center"/>
    </xf>
    <xf numFmtId="3" fontId="20" fillId="0" borderId="56" xfId="0" applyNumberFormat="1" applyFont="1" applyBorder="1" applyAlignment="1">
      <alignment vertical="center"/>
    </xf>
    <xf numFmtId="0" fontId="10" fillId="0" borderId="56" xfId="0" applyFont="1" applyFill="1" applyBorder="1" applyProtection="1">
      <protection locked="0"/>
    </xf>
    <xf numFmtId="0" fontId="0" fillId="0" borderId="42" xfId="0" applyBorder="1"/>
    <xf numFmtId="49" fontId="27" fillId="0" borderId="18" xfId="0" applyNumberFormat="1" applyFont="1" applyBorder="1" applyAlignment="1">
      <alignment vertical="center" wrapText="1"/>
    </xf>
    <xf numFmtId="14" fontId="12" fillId="0" borderId="57" xfId="0" applyNumberFormat="1" applyFont="1" applyFill="1" applyBorder="1"/>
    <xf numFmtId="14" fontId="13" fillId="0" borderId="8" xfId="0" applyNumberFormat="1" applyFont="1" applyFill="1" applyBorder="1"/>
    <xf numFmtId="0" fontId="20" fillId="0" borderId="5" xfId="0" applyFont="1" applyBorder="1" applyAlignment="1">
      <alignment horizontal="left" vertical="center"/>
    </xf>
    <xf numFmtId="0" fontId="3" fillId="3" borderId="39" xfId="0" applyFont="1" applyFill="1" applyBorder="1" applyAlignment="1">
      <alignment horizontal="left" vertical="center"/>
    </xf>
    <xf numFmtId="0" fontId="10" fillId="0" borderId="58" xfId="0" applyFont="1" applyFill="1" applyBorder="1" applyProtection="1">
      <protection locked="0"/>
    </xf>
    <xf numFmtId="0" fontId="10" fillId="0" borderId="59" xfId="0" applyFont="1" applyFill="1" applyBorder="1" applyProtection="1">
      <protection locked="0"/>
    </xf>
    <xf numFmtId="0" fontId="10" fillId="0" borderId="60" xfId="0" applyFont="1" applyFill="1" applyBorder="1" applyProtection="1">
      <protection locked="0"/>
    </xf>
    <xf numFmtId="0" fontId="34" fillId="0" borderId="60" xfId="0" applyFont="1" applyFill="1" applyBorder="1" applyProtection="1">
      <protection locked="0"/>
    </xf>
    <xf numFmtId="0" fontId="10" fillId="0" borderId="7" xfId="0" applyFont="1" applyFill="1" applyBorder="1" applyProtection="1">
      <protection locked="0"/>
    </xf>
    <xf numFmtId="0" fontId="10" fillId="0" borderId="61" xfId="0" applyFont="1" applyFill="1" applyBorder="1" applyProtection="1">
      <protection locked="0"/>
    </xf>
    <xf numFmtId="0" fontId="10" fillId="0" borderId="62" xfId="0" applyFont="1" applyFill="1" applyBorder="1" applyProtection="1">
      <protection locked="0"/>
    </xf>
    <xf numFmtId="0" fontId="0" fillId="0" borderId="0" xfId="0" applyBorder="1" applyAlignment="1">
      <alignment/>
    </xf>
    <xf numFmtId="0" fontId="14" fillId="3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Border="1"/>
    <xf numFmtId="0" fontId="0" fillId="0" borderId="21" xfId="0" applyBorder="1"/>
    <xf numFmtId="0" fontId="0" fillId="0" borderId="36" xfId="0" applyBorder="1"/>
    <xf numFmtId="49" fontId="28" fillId="0" borderId="63" xfId="0" applyNumberFormat="1" applyFont="1" applyFill="1" applyBorder="1" applyAlignment="1">
      <alignment vertical="center" wrapText="1"/>
    </xf>
    <xf numFmtId="0" fontId="31" fillId="0" borderId="64" xfId="0" applyFont="1" applyFill="1" applyBorder="1" applyProtection="1">
      <protection locked="0"/>
    </xf>
    <xf numFmtId="0" fontId="31" fillId="0" borderId="65" xfId="0" applyFont="1" applyFill="1" applyBorder="1" applyProtection="1">
      <protection locked="0"/>
    </xf>
    <xf numFmtId="0" fontId="31" fillId="0" borderId="66" xfId="0" applyFont="1" applyFill="1" applyBorder="1" applyProtection="1">
      <protection locked="0"/>
    </xf>
    <xf numFmtId="0" fontId="31" fillId="0" borderId="67" xfId="0" applyFont="1" applyFill="1" applyBorder="1" applyProtection="1">
      <protection locked="0"/>
    </xf>
    <xf numFmtId="0" fontId="35" fillId="0" borderId="65" xfId="0" applyFont="1" applyFill="1" applyBorder="1" applyProtection="1">
      <protection locked="0"/>
    </xf>
    <xf numFmtId="3" fontId="20" fillId="0" borderId="7" xfId="0" applyNumberFormat="1" applyFont="1" applyBorder="1" applyAlignment="1">
      <alignment vertical="center"/>
    </xf>
    <xf numFmtId="49" fontId="29" fillId="0" borderId="40" xfId="0" applyNumberFormat="1" applyFont="1" applyFill="1" applyBorder="1" applyAlignment="1">
      <alignment horizontal="center" vertical="center" wrapText="1"/>
    </xf>
    <xf numFmtId="3" fontId="32" fillId="0" borderId="6" xfId="0" applyNumberFormat="1" applyFont="1" applyBorder="1" applyAlignment="1">
      <alignment vertical="center"/>
    </xf>
    <xf numFmtId="0" fontId="10" fillId="0" borderId="55" xfId="0" applyFont="1" applyFill="1" applyBorder="1" applyAlignment="1" applyProtection="1">
      <alignment horizontal="center" vertical="center"/>
      <protection locked="0"/>
    </xf>
    <xf numFmtId="17" fontId="10" fillId="0" borderId="55" xfId="0" applyNumberFormat="1" applyFont="1" applyFill="1" applyBorder="1" applyAlignment="1" applyProtection="1">
      <alignment horizontal="center" vertical="center"/>
      <protection locked="0"/>
    </xf>
    <xf numFmtId="0" fontId="2" fillId="10" borderId="6" xfId="0" applyFont="1" applyFill="1" applyBorder="1" applyAlignment="1">
      <alignment vertical="center"/>
    </xf>
    <xf numFmtId="0" fontId="2" fillId="10" borderId="7" xfId="0" applyFont="1" applyFill="1" applyBorder="1" applyAlignment="1">
      <alignment vertical="center"/>
    </xf>
    <xf numFmtId="0" fontId="25" fillId="10" borderId="38" xfId="0" applyFont="1" applyFill="1" applyBorder="1" applyAlignment="1">
      <alignment vertical="center"/>
    </xf>
    <xf numFmtId="0" fontId="38" fillId="10" borderId="9" xfId="0" applyFont="1" applyFill="1" applyBorder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38" fillId="10" borderId="7" xfId="0" applyFont="1" applyFill="1" applyBorder="1" applyAlignment="1">
      <alignment horizontal="center" vertical="center"/>
    </xf>
    <xf numFmtId="3" fontId="20" fillId="0" borderId="9" xfId="0" applyNumberFormat="1" applyFont="1" applyBorder="1" applyAlignment="1">
      <alignment horizontal="center" vertical="center"/>
    </xf>
    <xf numFmtId="3" fontId="20" fillId="0" borderId="6" xfId="0" applyNumberFormat="1" applyFont="1" applyBorder="1" applyAlignment="1">
      <alignment horizontal="center" vertical="center"/>
    </xf>
    <xf numFmtId="3" fontId="20" fillId="0" borderId="7" xfId="0" applyNumberFormat="1" applyFont="1" applyBorder="1" applyAlignment="1">
      <alignment horizontal="center" vertical="center"/>
    </xf>
    <xf numFmtId="3" fontId="32" fillId="0" borderId="9" xfId="0" applyNumberFormat="1" applyFont="1" applyBorder="1" applyAlignment="1">
      <alignment horizontal="center" vertical="center"/>
    </xf>
    <xf numFmtId="3" fontId="32" fillId="0" borderId="6" xfId="0" applyNumberFormat="1" applyFont="1" applyBorder="1" applyAlignment="1">
      <alignment horizontal="center" vertical="center"/>
    </xf>
    <xf numFmtId="3" fontId="32" fillId="0" borderId="7" xfId="0" applyNumberFormat="1" applyFont="1" applyBorder="1" applyAlignment="1">
      <alignment horizontal="center" vertical="center"/>
    </xf>
    <xf numFmtId="49" fontId="36" fillId="3" borderId="68" xfId="0" applyNumberFormat="1" applyFont="1" applyFill="1" applyBorder="1" applyAlignment="1">
      <alignment horizontal="center" vertical="center" wrapText="1"/>
    </xf>
    <xf numFmtId="49" fontId="36" fillId="3" borderId="53" xfId="0" applyNumberFormat="1" applyFont="1" applyFill="1" applyBorder="1" applyAlignment="1">
      <alignment horizontal="center" vertical="center" wrapText="1"/>
    </xf>
    <xf numFmtId="49" fontId="36" fillId="3" borderId="54" xfId="0" applyNumberFormat="1" applyFont="1" applyFill="1" applyBorder="1" applyAlignment="1">
      <alignment horizontal="center" vertical="center" wrapText="1"/>
    </xf>
    <xf numFmtId="49" fontId="27" fillId="3" borderId="52" xfId="0" applyNumberFormat="1" applyFont="1" applyFill="1" applyBorder="1" applyAlignment="1">
      <alignment horizontal="center" vertical="center" wrapText="1"/>
    </xf>
    <xf numFmtId="49" fontId="27" fillId="3" borderId="53" xfId="0" applyNumberFormat="1" applyFont="1" applyFill="1" applyBorder="1" applyAlignment="1">
      <alignment horizontal="center" vertical="center" wrapText="1"/>
    </xf>
    <xf numFmtId="164" fontId="37" fillId="10" borderId="30" xfId="0" applyNumberFormat="1" applyFont="1" applyFill="1" applyBorder="1" applyAlignment="1">
      <alignment horizontal="center" vertical="center" textRotation="90"/>
    </xf>
    <xf numFmtId="164" fontId="38" fillId="10" borderId="30" xfId="0" applyNumberFormat="1" applyFont="1" applyFill="1" applyBorder="1" applyAlignment="1">
      <alignment horizontal="center" vertical="center" textRotation="90"/>
    </xf>
    <xf numFmtId="49" fontId="28" fillId="0" borderId="26" xfId="0" applyNumberFormat="1" applyFont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49" fontId="28" fillId="0" borderId="37" xfId="0" applyNumberFormat="1" applyFont="1" applyBorder="1" applyAlignment="1">
      <alignment horizontal="center" vertical="center" wrapText="1"/>
    </xf>
    <xf numFmtId="0" fontId="8" fillId="2" borderId="0" xfId="20" applyFont="1" applyFill="1" applyBorder="1" applyAlignment="1" applyProtection="1">
      <alignment horizontal="right"/>
      <protection/>
    </xf>
    <xf numFmtId="49" fontId="27" fillId="0" borderId="69" xfId="0" applyNumberFormat="1" applyFont="1" applyBorder="1" applyAlignment="1">
      <alignment horizontal="center" vertical="center" wrapText="1"/>
    </xf>
    <xf numFmtId="49" fontId="27" fillId="0" borderId="70" xfId="0" applyNumberFormat="1" applyFont="1" applyBorder="1" applyAlignment="1">
      <alignment horizontal="center" vertical="center" wrapText="1"/>
    </xf>
    <xf numFmtId="49" fontId="28" fillId="0" borderId="69" xfId="0" applyNumberFormat="1" applyFont="1" applyBorder="1" applyAlignment="1">
      <alignment horizontal="center" vertical="center" wrapText="1"/>
    </xf>
    <xf numFmtId="0" fontId="0" fillId="0" borderId="70" xfId="0" applyBorder="1"/>
    <xf numFmtId="0" fontId="0" fillId="0" borderId="71" xfId="0" applyBorder="1"/>
    <xf numFmtId="49" fontId="28" fillId="0" borderId="25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49" fontId="28" fillId="0" borderId="36" xfId="0" applyNumberFormat="1" applyFont="1" applyBorder="1" applyAlignment="1">
      <alignment horizontal="center" vertical="center" wrapText="1"/>
    </xf>
    <xf numFmtId="49" fontId="28" fillId="0" borderId="70" xfId="0" applyNumberFormat="1" applyFont="1" applyBorder="1" applyAlignment="1">
      <alignment horizontal="center" vertical="center" wrapText="1"/>
    </xf>
    <xf numFmtId="49" fontId="28" fillId="0" borderId="71" xfId="0" applyNumberFormat="1" applyFont="1" applyBorder="1" applyAlignment="1">
      <alignment horizontal="center" vertical="center" wrapText="1"/>
    </xf>
    <xf numFmtId="14" fontId="10" fillId="0" borderId="0" xfId="0" applyNumberFormat="1" applyFont="1" applyBorder="1" applyAlignment="1" applyProtection="1">
      <alignment horizontal="center"/>
      <protection locked="0"/>
    </xf>
    <xf numFmtId="49" fontId="27" fillId="0" borderId="25" xfId="0" applyNumberFormat="1" applyFont="1" applyBorder="1" applyAlignment="1">
      <alignment horizontal="center" vertical="center" wrapText="1"/>
    </xf>
    <xf numFmtId="49" fontId="27" fillId="0" borderId="21" xfId="0" applyNumberFormat="1" applyFont="1" applyBorder="1" applyAlignment="1">
      <alignment horizontal="center" vertical="center" wrapText="1"/>
    </xf>
    <xf numFmtId="0" fontId="0" fillId="0" borderId="21" xfId="0" applyBorder="1"/>
    <xf numFmtId="0" fontId="0" fillId="0" borderId="36" xfId="0" applyBorder="1"/>
    <xf numFmtId="14" fontId="33" fillId="0" borderId="18" xfId="0" applyNumberFormat="1" applyFont="1" applyBorder="1" applyAlignment="1" applyProtection="1">
      <alignment horizontal="left"/>
      <protection locked="0"/>
    </xf>
    <xf numFmtId="0" fontId="10" fillId="0" borderId="8" xfId="0" applyFont="1" applyBorder="1" applyAlignment="1" applyProtection="1">
      <alignment horizontal="left"/>
      <protection locked="0"/>
    </xf>
    <xf numFmtId="49" fontId="27" fillId="0" borderId="26" xfId="0" applyNumberFormat="1" applyFont="1" applyBorder="1" applyAlignment="1">
      <alignment horizontal="center" vertical="center" wrapText="1"/>
    </xf>
    <xf numFmtId="49" fontId="27" fillId="0" borderId="24" xfId="0" applyNumberFormat="1" applyFont="1" applyBorder="1" applyAlignment="1">
      <alignment horizontal="center" vertical="center" wrapText="1"/>
    </xf>
    <xf numFmtId="49" fontId="28" fillId="0" borderId="26" xfId="0" applyNumberFormat="1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37" xfId="0" applyBorder="1"/>
    <xf numFmtId="49" fontId="28" fillId="0" borderId="72" xfId="0" applyNumberFormat="1" applyFont="1" applyFill="1" applyBorder="1" applyAlignment="1">
      <alignment horizontal="center" vertical="center" wrapText="1"/>
    </xf>
    <xf numFmtId="49" fontId="28" fillId="0" borderId="31" xfId="0" applyNumberFormat="1" applyFont="1" applyFill="1" applyBorder="1" applyAlignment="1">
      <alignment horizontal="center" vertical="center" wrapText="1"/>
    </xf>
    <xf numFmtId="49" fontId="28" fillId="0" borderId="63" xfId="0" applyNumberFormat="1" applyFont="1" applyFill="1" applyBorder="1" applyAlignment="1">
      <alignment horizontal="center" vertical="center" wrapText="1"/>
    </xf>
    <xf numFmtId="3" fontId="26" fillId="0" borderId="9" xfId="0" applyNumberFormat="1" applyFont="1" applyBorder="1" applyAlignment="1">
      <alignment horizontal="center" vertical="center"/>
    </xf>
    <xf numFmtId="3" fontId="26" fillId="0" borderId="6" xfId="0" applyNumberFormat="1" applyFont="1" applyBorder="1" applyAlignment="1">
      <alignment horizontal="center" vertical="center"/>
    </xf>
    <xf numFmtId="3" fontId="26" fillId="0" borderId="7" xfId="0" applyNumberFormat="1" applyFont="1" applyBorder="1" applyAlignment="1">
      <alignment horizontal="center" vertical="center"/>
    </xf>
    <xf numFmtId="0" fontId="5" fillId="3" borderId="18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20" fillId="0" borderId="9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10" fontId="0" fillId="0" borderId="9" xfId="0" applyNumberForma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0" fontId="20" fillId="0" borderId="5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14" fontId="0" fillId="3" borderId="9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49" fontId="30" fillId="0" borderId="13" xfId="0" applyNumberFormat="1" applyFont="1" applyBorder="1" applyAlignment="1">
      <alignment horizontal="left" vertical="center" wrapText="1"/>
    </xf>
    <xf numFmtId="49" fontId="30" fillId="0" borderId="73" xfId="0" applyNumberFormat="1" applyFont="1" applyBorder="1" applyAlignment="1">
      <alignment horizontal="left" vertical="center" wrapText="1"/>
    </xf>
    <xf numFmtId="49" fontId="30" fillId="0" borderId="44" xfId="0" applyNumberFormat="1" applyFont="1" applyBorder="1" applyAlignment="1">
      <alignment horizontal="right" vertical="center" wrapText="1"/>
    </xf>
    <xf numFmtId="49" fontId="30" fillId="0" borderId="74" xfId="0" applyNumberFormat="1" applyFont="1" applyBorder="1" applyAlignment="1">
      <alignment horizontal="right" vertical="center" wrapText="1"/>
    </xf>
    <xf numFmtId="49" fontId="30" fillId="0" borderId="73" xfId="0" applyNumberFormat="1" applyFont="1" applyBorder="1" applyAlignment="1">
      <alignment horizontal="right" vertical="center" wrapText="1"/>
    </xf>
    <xf numFmtId="0" fontId="20" fillId="0" borderId="42" xfId="0" applyFont="1" applyBorder="1" applyAlignment="1">
      <alignment horizontal="left" vertical="top"/>
    </xf>
    <xf numFmtId="0" fontId="20" fillId="0" borderId="18" xfId="0" applyFont="1" applyBorder="1" applyAlignment="1">
      <alignment horizontal="left" vertical="top"/>
    </xf>
    <xf numFmtId="0" fontId="20" fillId="0" borderId="43" xfId="0" applyFont="1" applyBorder="1" applyAlignment="1">
      <alignment horizontal="left" vertical="top"/>
    </xf>
    <xf numFmtId="49" fontId="30" fillId="0" borderId="34" xfId="0" applyNumberFormat="1" applyFont="1" applyBorder="1" applyAlignment="1">
      <alignment horizontal="left" vertical="center" wrapText="1"/>
    </xf>
    <xf numFmtId="49" fontId="30" fillId="0" borderId="14" xfId="0" applyNumberFormat="1" applyFont="1" applyBorder="1" applyAlignment="1">
      <alignment horizontal="left" vertical="center" wrapText="1"/>
    </xf>
    <xf numFmtId="49" fontId="28" fillId="0" borderId="42" xfId="0" applyNumberFormat="1" applyFont="1" applyBorder="1" applyAlignment="1">
      <alignment horizontal="right" vertical="center" wrapText="1"/>
    </xf>
    <xf numFmtId="49" fontId="28" fillId="0" borderId="18" xfId="0" applyNumberFormat="1" applyFont="1" applyBorder="1" applyAlignment="1">
      <alignment horizontal="right" vertical="center" wrapText="1"/>
    </xf>
    <xf numFmtId="49" fontId="28" fillId="0" borderId="14" xfId="0" applyNumberFormat="1" applyFont="1" applyBorder="1" applyAlignment="1">
      <alignment horizontal="right" vertical="center" wrapText="1"/>
    </xf>
    <xf numFmtId="0" fontId="20" fillId="0" borderId="75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16" xfId="0" applyFont="1" applyBorder="1" applyAlignment="1">
      <alignment horizontal="left" vertical="top"/>
    </xf>
    <xf numFmtId="0" fontId="20" fillId="0" borderId="44" xfId="0" applyFont="1" applyBorder="1" applyAlignment="1">
      <alignment horizontal="left" vertical="top"/>
    </xf>
    <xf numFmtId="0" fontId="20" fillId="0" borderId="74" xfId="0" applyFont="1" applyBorder="1" applyAlignment="1">
      <alignment horizontal="left" vertical="top"/>
    </xf>
    <xf numFmtId="0" fontId="20" fillId="0" borderId="17" xfId="0" applyFont="1" applyBorder="1" applyAlignment="1">
      <alignment horizontal="left" vertical="top"/>
    </xf>
    <xf numFmtId="49" fontId="30" fillId="0" borderId="12" xfId="0" applyNumberFormat="1" applyFont="1" applyBorder="1" applyAlignment="1">
      <alignment horizontal="left" vertical="center" wrapText="1"/>
    </xf>
    <xf numFmtId="49" fontId="30" fillId="0" borderId="45" xfId="0" applyNumberFormat="1" applyFont="1" applyBorder="1" applyAlignment="1">
      <alignment horizontal="left" vertical="center" wrapText="1"/>
    </xf>
    <xf numFmtId="49" fontId="28" fillId="0" borderId="75" xfId="0" applyNumberFormat="1" applyFont="1" applyBorder="1" applyAlignment="1">
      <alignment horizontal="right" vertical="center" wrapText="1"/>
    </xf>
    <xf numFmtId="49" fontId="28" fillId="0" borderId="0" xfId="0" applyNumberFormat="1" applyFont="1" applyBorder="1" applyAlignment="1">
      <alignment horizontal="right" vertical="center" wrapText="1"/>
    </xf>
    <xf numFmtId="49" fontId="28" fillId="0" borderId="45" xfId="0" applyNumberFormat="1" applyFont="1" applyBorder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rocenta" xfId="21"/>
  </cellStyles>
  <dxfs count="15">
    <dxf>
      <fill>
        <patternFill>
          <bgColor indexed="23"/>
        </patternFill>
      </fill>
      <border/>
    </dxf>
    <dxf>
      <fill>
        <patternFill>
          <bgColor indexed="44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63"/>
        </patternFill>
      </fill>
      <border/>
    </dxf>
    <dxf>
      <fill>
        <patternFill>
          <bgColor indexed="40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63"/>
        </patternFill>
      </fill>
      <border/>
    </dxf>
    <dxf>
      <fill>
        <patternFill>
          <bgColor indexed="40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23"/>
        </patternFill>
      </fill>
      <border/>
    </dxf>
    <dxf>
      <fill>
        <patternFill>
          <bgColor indexed="44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63"/>
        </patternFill>
      </fill>
      <border/>
    </dxf>
    <dxf>
      <fill>
        <patternFill>
          <bgColor indexed="40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186</xdr:col>
      <xdr:colOff>28575</xdr:colOff>
      <xdr:row>0</xdr:row>
      <xdr:rowOff>304800</xdr:rowOff>
    </xdr:from>
    <xdr:to>
      <xdr:col>186</xdr:col>
      <xdr:colOff>1028700</xdr:colOff>
      <xdr:row>5</xdr:row>
      <xdr:rowOff>38100</xdr:rowOff>
    </xdr:to>
    <xdr:pic>
      <xdr:nvPicPr>
        <xdr:cNvPr id="2" name="Picture 17" descr="vlajkacr-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04800"/>
          <a:ext cx="1000125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187</xdr:col>
      <xdr:colOff>133350</xdr:colOff>
      <xdr:row>0</xdr:row>
      <xdr:rowOff>114300</xdr:rowOff>
    </xdr:from>
    <xdr:to>
      <xdr:col>187</xdr:col>
      <xdr:colOff>942975</xdr:colOff>
      <xdr:row>5</xdr:row>
      <xdr:rowOff>238125</xdr:rowOff>
    </xdr:to>
    <xdr:pic>
      <xdr:nvPicPr>
        <xdr:cNvPr id="4" name="Picture 138" descr="znak_barevn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1972925" y="114300"/>
          <a:ext cx="809625" cy="1104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38100</xdr:colOff>
      <xdr:row>6</xdr:row>
      <xdr:rowOff>47625</xdr:rowOff>
    </xdr:from>
    <xdr:to>
      <xdr:col>1</xdr:col>
      <xdr:colOff>1295400</xdr:colOff>
      <xdr:row>8</xdr:row>
      <xdr:rowOff>190500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314450"/>
          <a:ext cx="1552575" cy="571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F46"/>
  <sheetViews>
    <sheetView tabSelected="1" view="pageBreakPreview" zoomScaleSheetLayoutView="100" workbookViewId="0" topLeftCell="A1">
      <selection activeCell="AN38" sqref="AN38:BR38"/>
    </sheetView>
  </sheetViews>
  <sheetFormatPr defaultColWidth="9.140625" defaultRowHeight="12.75" outlineLevelRow="1"/>
  <cols>
    <col min="1" max="1" width="4.421875" style="2" customWidth="1"/>
    <col min="2" max="2" width="47.421875" style="0" customWidth="1"/>
    <col min="3" max="3" width="8.00390625" style="0" customWidth="1"/>
    <col min="4" max="4" width="6.7109375" style="0" customWidth="1"/>
    <col min="5" max="5" width="8.00390625" style="0" customWidth="1"/>
    <col min="6" max="6" width="4.00390625" style="0" customWidth="1"/>
    <col min="7" max="7" width="3.421875" style="0" customWidth="1"/>
    <col min="8" max="8" width="9.140625" style="0" hidden="1" customWidth="1"/>
    <col min="9" max="9" width="3.7109375" style="0" hidden="1" customWidth="1"/>
    <col min="10" max="10" width="4.28125" style="0" hidden="1" customWidth="1"/>
    <col min="11" max="11" width="4.421875" style="0" customWidth="1"/>
    <col min="12" max="185" width="0.42578125" style="0" customWidth="1"/>
    <col min="186" max="186" width="0.85546875" style="0" customWidth="1"/>
    <col min="187" max="187" width="15.7109375" style="10" customWidth="1"/>
    <col min="188" max="188" width="16.140625" style="10" customWidth="1"/>
    <col min="189" max="16384" width="9.140625" style="2" customWidth="1"/>
  </cols>
  <sheetData>
    <row r="1" spans="1:188" ht="30.75" customHeight="1" thickBot="1">
      <c r="A1" s="130" t="s">
        <v>32</v>
      </c>
      <c r="B1" s="131"/>
      <c r="C1" s="131"/>
      <c r="D1" s="131"/>
      <c r="E1" s="131"/>
      <c r="F1" s="131"/>
      <c r="G1" s="133"/>
      <c r="H1" s="132"/>
      <c r="I1" s="132"/>
      <c r="J1" s="133"/>
      <c r="K1" s="82">
        <v>4</v>
      </c>
      <c r="L1" s="83"/>
      <c r="M1" s="191" t="s">
        <v>17</v>
      </c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88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  <c r="CK1" s="189"/>
      <c r="CL1" s="189"/>
      <c r="CM1" s="189"/>
      <c r="CN1" s="189"/>
      <c r="CO1" s="189"/>
      <c r="CP1" s="189"/>
      <c r="CQ1" s="189"/>
      <c r="CR1" s="189"/>
      <c r="CS1" s="189"/>
      <c r="CT1" s="189"/>
      <c r="CU1" s="189"/>
      <c r="CV1" s="189"/>
      <c r="CW1" s="189"/>
      <c r="CX1" s="189"/>
      <c r="CY1" s="189"/>
      <c r="CZ1" s="189"/>
      <c r="DA1" s="189"/>
      <c r="DB1" s="189"/>
      <c r="DC1" s="189"/>
      <c r="DD1" s="189"/>
      <c r="DE1" s="189"/>
      <c r="DF1" s="189"/>
      <c r="DG1" s="189"/>
      <c r="DH1" s="189"/>
      <c r="DI1" s="189"/>
      <c r="DJ1" s="189"/>
      <c r="DK1" s="189"/>
      <c r="DL1" s="189"/>
      <c r="DM1" s="189"/>
      <c r="DN1" s="189"/>
      <c r="DO1" s="189"/>
      <c r="DP1" s="189"/>
      <c r="DQ1" s="189"/>
      <c r="DR1" s="189"/>
      <c r="DS1" s="189"/>
      <c r="DT1" s="189"/>
      <c r="DU1" s="189"/>
      <c r="DV1" s="189"/>
      <c r="DW1" s="189"/>
      <c r="DX1" s="189"/>
      <c r="DY1" s="189"/>
      <c r="DZ1" s="189"/>
      <c r="EA1" s="189"/>
      <c r="EB1" s="189"/>
      <c r="EC1" s="189"/>
      <c r="ED1" s="189"/>
      <c r="EE1" s="189"/>
      <c r="EF1" s="189"/>
      <c r="EG1" s="189"/>
      <c r="EH1" s="189"/>
      <c r="EI1" s="189"/>
      <c r="EJ1" s="189"/>
      <c r="EK1" s="189"/>
      <c r="EL1" s="189"/>
      <c r="EM1" s="189"/>
      <c r="EN1" s="189"/>
      <c r="EO1" s="189"/>
      <c r="EP1" s="189"/>
      <c r="EQ1" s="189"/>
      <c r="ER1" s="189"/>
      <c r="ES1" s="189"/>
      <c r="ET1" s="189"/>
      <c r="EU1" s="189"/>
      <c r="EV1" s="189"/>
      <c r="EW1" s="189"/>
      <c r="EX1" s="189"/>
      <c r="EY1" s="189"/>
      <c r="EZ1" s="189"/>
      <c r="FA1" s="189"/>
      <c r="FB1" s="189"/>
      <c r="FC1" s="189"/>
      <c r="FD1" s="189"/>
      <c r="FE1" s="189"/>
      <c r="FF1" s="189"/>
      <c r="FG1" s="189"/>
      <c r="FH1" s="189"/>
      <c r="FI1" s="189"/>
      <c r="FJ1" s="189"/>
      <c r="FK1" s="189"/>
      <c r="FL1" s="189"/>
      <c r="FM1" s="189"/>
      <c r="FN1" s="189"/>
      <c r="FO1" s="189"/>
      <c r="FP1" s="189"/>
      <c r="FQ1" s="189"/>
      <c r="FR1" s="189"/>
      <c r="FS1" s="189"/>
      <c r="FT1" s="189"/>
      <c r="FU1" s="189"/>
      <c r="FV1" s="189"/>
      <c r="FW1" s="189"/>
      <c r="FX1" s="189"/>
      <c r="FY1" s="189"/>
      <c r="FZ1" s="189"/>
      <c r="GA1" s="189"/>
      <c r="GB1" s="189"/>
      <c r="GC1" s="190"/>
      <c r="GD1" s="84"/>
      <c r="GE1" s="129"/>
      <c r="GF1" s="85"/>
    </row>
    <row r="2" spans="1:188" ht="1.5" customHeight="1" thickBot="1">
      <c r="A2" s="86"/>
      <c r="B2" s="1"/>
      <c r="C2" s="1"/>
      <c r="D2" s="1"/>
      <c r="E2" s="1"/>
      <c r="F2" s="1"/>
      <c r="G2" s="1"/>
      <c r="H2" s="1"/>
      <c r="I2" s="198"/>
      <c r="J2" s="198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2"/>
      <c r="GD2" s="115"/>
      <c r="GE2" s="116"/>
      <c r="GF2" s="49"/>
    </row>
    <row r="3" spans="1:188" ht="24" customHeight="1">
      <c r="A3" s="121" t="s">
        <v>40</v>
      </c>
      <c r="B3" s="127"/>
      <c r="C3" s="127"/>
      <c r="D3" s="127"/>
      <c r="E3" s="127"/>
      <c r="F3" s="127"/>
      <c r="G3" s="127"/>
      <c r="H3" s="127"/>
      <c r="I3" s="127"/>
      <c r="J3" s="127"/>
      <c r="K3" s="128"/>
      <c r="L3" s="126"/>
      <c r="M3" s="199" t="s">
        <v>18</v>
      </c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1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2"/>
      <c r="DG3" s="202"/>
      <c r="DH3" s="202"/>
      <c r="DI3" s="202"/>
      <c r="DJ3" s="202"/>
      <c r="DK3" s="202"/>
      <c r="DL3" s="202"/>
      <c r="DM3" s="202"/>
      <c r="DN3" s="202"/>
      <c r="DO3" s="202"/>
      <c r="DP3" s="202"/>
      <c r="DQ3" s="202"/>
      <c r="DR3" s="202"/>
      <c r="DS3" s="202"/>
      <c r="DT3" s="202"/>
      <c r="DU3" s="202"/>
      <c r="DV3" s="202"/>
      <c r="DW3" s="202"/>
      <c r="DX3" s="202"/>
      <c r="DY3" s="202"/>
      <c r="DZ3" s="202"/>
      <c r="EA3" s="202"/>
      <c r="EB3" s="202"/>
      <c r="EC3" s="202"/>
      <c r="ED3" s="202"/>
      <c r="EE3" s="202"/>
      <c r="EF3" s="202"/>
      <c r="EG3" s="202"/>
      <c r="EH3" s="202"/>
      <c r="EI3" s="202"/>
      <c r="EJ3" s="203"/>
      <c r="EK3" s="201" t="s">
        <v>19</v>
      </c>
      <c r="EL3" s="202"/>
      <c r="EM3" s="202"/>
      <c r="EN3" s="202"/>
      <c r="EO3" s="202"/>
      <c r="EP3" s="202"/>
      <c r="EQ3" s="202"/>
      <c r="ER3" s="202"/>
      <c r="ES3" s="202"/>
      <c r="ET3" s="202"/>
      <c r="EU3" s="203"/>
      <c r="EV3" s="201"/>
      <c r="EW3" s="207"/>
      <c r="EX3" s="207"/>
      <c r="EY3" s="207"/>
      <c r="EZ3" s="207"/>
      <c r="FA3" s="207"/>
      <c r="FB3" s="207"/>
      <c r="FC3" s="207"/>
      <c r="FD3" s="207"/>
      <c r="FE3" s="207"/>
      <c r="FF3" s="207"/>
      <c r="FG3" s="207"/>
      <c r="FH3" s="207"/>
      <c r="FI3" s="207"/>
      <c r="FJ3" s="207"/>
      <c r="FK3" s="207"/>
      <c r="FL3" s="207"/>
      <c r="FM3" s="207"/>
      <c r="FN3" s="207"/>
      <c r="FO3" s="207"/>
      <c r="FP3" s="207"/>
      <c r="FQ3" s="207"/>
      <c r="FR3" s="207"/>
      <c r="FS3" s="207"/>
      <c r="FT3" s="207"/>
      <c r="FU3" s="207"/>
      <c r="FV3" s="207"/>
      <c r="FW3" s="207"/>
      <c r="FX3" s="207"/>
      <c r="FY3" s="207"/>
      <c r="FZ3" s="207"/>
      <c r="GA3" s="207"/>
      <c r="GB3" s="207"/>
      <c r="GC3" s="208"/>
      <c r="GD3" s="113"/>
      <c r="GE3" s="117"/>
      <c r="GF3" s="49"/>
    </row>
    <row r="4" spans="1:188" ht="21" customHeight="1">
      <c r="A4" s="87"/>
      <c r="B4" s="115"/>
      <c r="C4" s="46" t="s">
        <v>7</v>
      </c>
      <c r="D4" s="209">
        <f ca="1">TODAY()</f>
        <v>42992</v>
      </c>
      <c r="E4" s="209"/>
      <c r="F4" s="209"/>
      <c r="G4" s="88" t="str">
        <f ca="1">TEXT(D4,"dddd")</f>
        <v>čtvrtek</v>
      </c>
      <c r="H4" s="115"/>
      <c r="I4" s="115"/>
      <c r="J4" s="115"/>
      <c r="K4" s="112"/>
      <c r="L4" s="115"/>
      <c r="M4" s="210" t="s">
        <v>20</v>
      </c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04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2"/>
      <c r="DW4" s="212"/>
      <c r="DX4" s="212"/>
      <c r="DY4" s="212"/>
      <c r="DZ4" s="212"/>
      <c r="EA4" s="212"/>
      <c r="EB4" s="212"/>
      <c r="EC4" s="212"/>
      <c r="ED4" s="212"/>
      <c r="EE4" s="212"/>
      <c r="EF4" s="212"/>
      <c r="EG4" s="212"/>
      <c r="EH4" s="212"/>
      <c r="EI4" s="212"/>
      <c r="EJ4" s="213"/>
      <c r="EK4" s="204" t="s">
        <v>19</v>
      </c>
      <c r="EL4" s="212"/>
      <c r="EM4" s="212"/>
      <c r="EN4" s="212"/>
      <c r="EO4" s="212"/>
      <c r="EP4" s="212"/>
      <c r="EQ4" s="212"/>
      <c r="ER4" s="212"/>
      <c r="ES4" s="212"/>
      <c r="ET4" s="212"/>
      <c r="EU4" s="213"/>
      <c r="EV4" s="204"/>
      <c r="EW4" s="205"/>
      <c r="EX4" s="205"/>
      <c r="EY4" s="205"/>
      <c r="EZ4" s="205"/>
      <c r="FA4" s="205"/>
      <c r="FB4" s="205"/>
      <c r="FC4" s="205"/>
      <c r="FD4" s="205"/>
      <c r="FE4" s="205"/>
      <c r="FF4" s="205"/>
      <c r="FG4" s="205"/>
      <c r="FH4" s="205"/>
      <c r="FI4" s="205"/>
      <c r="FJ4" s="205"/>
      <c r="FK4" s="205"/>
      <c r="FL4" s="205"/>
      <c r="FM4" s="205"/>
      <c r="FN4" s="205"/>
      <c r="FO4" s="205"/>
      <c r="FP4" s="205"/>
      <c r="FQ4" s="205"/>
      <c r="FR4" s="205"/>
      <c r="FS4" s="205"/>
      <c r="FT4" s="205"/>
      <c r="FU4" s="205"/>
      <c r="FV4" s="205"/>
      <c r="FW4" s="205"/>
      <c r="FX4" s="205"/>
      <c r="FY4" s="205"/>
      <c r="FZ4" s="205"/>
      <c r="GA4" s="205"/>
      <c r="GB4" s="205"/>
      <c r="GC4" s="206"/>
      <c r="GD4" s="160"/>
      <c r="GE4" s="118"/>
      <c r="GF4" s="49"/>
    </row>
    <row r="5" spans="1:188" ht="0.75" customHeight="1" hidden="1">
      <c r="A5" s="89" t="s">
        <v>0</v>
      </c>
      <c r="B5" s="115"/>
      <c r="C5" s="115"/>
      <c r="D5" s="115"/>
      <c r="E5" s="115"/>
      <c r="F5" s="115"/>
      <c r="G5" s="115"/>
      <c r="H5" s="90"/>
      <c r="I5" s="115"/>
      <c r="J5" s="115"/>
      <c r="K5" s="112"/>
      <c r="L5" s="115"/>
      <c r="M5" s="162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3"/>
      <c r="ET5" s="163"/>
      <c r="EU5" s="163"/>
      <c r="EV5" s="163"/>
      <c r="EW5" s="163"/>
      <c r="EX5" s="163"/>
      <c r="EY5" s="163"/>
      <c r="EZ5" s="163"/>
      <c r="FA5" s="163"/>
      <c r="FB5" s="163"/>
      <c r="FC5" s="163"/>
      <c r="FD5" s="163"/>
      <c r="FE5" s="163"/>
      <c r="FF5" s="163"/>
      <c r="FG5" s="163"/>
      <c r="FH5" s="163"/>
      <c r="FI5" s="163"/>
      <c r="FJ5" s="163"/>
      <c r="FK5" s="163"/>
      <c r="FL5" s="163"/>
      <c r="FM5" s="163"/>
      <c r="FN5" s="163"/>
      <c r="FO5" s="163"/>
      <c r="FP5" s="163"/>
      <c r="FQ5" s="163"/>
      <c r="FR5" s="163"/>
      <c r="FS5" s="163"/>
      <c r="FT5" s="163"/>
      <c r="FU5" s="163"/>
      <c r="FV5" s="163"/>
      <c r="FW5" s="163"/>
      <c r="FX5" s="163"/>
      <c r="FY5" s="163"/>
      <c r="FZ5" s="163"/>
      <c r="GA5" s="163"/>
      <c r="GB5" s="163"/>
      <c r="GC5" s="164"/>
      <c r="GD5" s="115"/>
      <c r="GE5" s="119"/>
      <c r="GF5" s="49"/>
    </row>
    <row r="6" spans="1:188" ht="22.5" customHeight="1">
      <c r="A6" s="122" t="s">
        <v>41</v>
      </c>
      <c r="B6" s="123"/>
      <c r="C6" s="215"/>
      <c r="D6" s="215"/>
      <c r="E6" s="215"/>
      <c r="F6" s="124"/>
      <c r="G6" s="124"/>
      <c r="H6" s="111"/>
      <c r="I6" s="111"/>
      <c r="J6" s="111"/>
      <c r="K6" s="125"/>
      <c r="L6" s="115"/>
      <c r="M6" s="216" t="s">
        <v>31</v>
      </c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8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19"/>
      <c r="DH6" s="219"/>
      <c r="DI6" s="219"/>
      <c r="DJ6" s="219"/>
      <c r="DK6" s="219"/>
      <c r="DL6" s="219"/>
      <c r="DM6" s="219"/>
      <c r="DN6" s="219"/>
      <c r="DO6" s="219"/>
      <c r="DP6" s="219"/>
      <c r="DQ6" s="219"/>
      <c r="DR6" s="219"/>
      <c r="DS6" s="219"/>
      <c r="DT6" s="219"/>
      <c r="DU6" s="219"/>
      <c r="DV6" s="219"/>
      <c r="DW6" s="219"/>
      <c r="DX6" s="219"/>
      <c r="DY6" s="219"/>
      <c r="DZ6" s="219"/>
      <c r="EA6" s="219"/>
      <c r="EB6" s="219"/>
      <c r="EC6" s="219"/>
      <c r="ED6" s="219"/>
      <c r="EE6" s="219"/>
      <c r="EF6" s="219"/>
      <c r="EG6" s="219"/>
      <c r="EH6" s="219"/>
      <c r="EI6" s="219"/>
      <c r="EJ6" s="220"/>
      <c r="EK6" s="195" t="s">
        <v>19</v>
      </c>
      <c r="EL6" s="219"/>
      <c r="EM6" s="219"/>
      <c r="EN6" s="219"/>
      <c r="EO6" s="219"/>
      <c r="EP6" s="219"/>
      <c r="EQ6" s="219"/>
      <c r="ER6" s="219"/>
      <c r="ES6" s="219"/>
      <c r="ET6" s="219"/>
      <c r="EU6" s="220"/>
      <c r="EV6" s="195"/>
      <c r="EW6" s="196"/>
      <c r="EX6" s="196"/>
      <c r="EY6" s="196"/>
      <c r="EZ6" s="196"/>
      <c r="FA6" s="196"/>
      <c r="FB6" s="196"/>
      <c r="FC6" s="196"/>
      <c r="FD6" s="196"/>
      <c r="FE6" s="196"/>
      <c r="FF6" s="196"/>
      <c r="FG6" s="196"/>
      <c r="FH6" s="196"/>
      <c r="FI6" s="196"/>
      <c r="FJ6" s="196"/>
      <c r="FK6" s="196"/>
      <c r="FL6" s="196"/>
      <c r="FM6" s="196"/>
      <c r="FN6" s="196"/>
      <c r="FO6" s="196"/>
      <c r="FP6" s="196"/>
      <c r="FQ6" s="196"/>
      <c r="FR6" s="196"/>
      <c r="FS6" s="196"/>
      <c r="FT6" s="196"/>
      <c r="FU6" s="196"/>
      <c r="FV6" s="196"/>
      <c r="FW6" s="196"/>
      <c r="FX6" s="196"/>
      <c r="FY6" s="196"/>
      <c r="FZ6" s="196"/>
      <c r="GA6" s="196"/>
      <c r="GB6" s="196"/>
      <c r="GC6" s="197"/>
      <c r="GD6" s="114"/>
      <c r="GE6" s="120"/>
      <c r="GF6" s="49"/>
    </row>
    <row r="7" spans="1:188" ht="18" customHeight="1">
      <c r="A7" s="91"/>
      <c r="B7" s="51"/>
      <c r="C7" s="214">
        <v>42528</v>
      </c>
      <c r="D7" s="214"/>
      <c r="E7" s="52" t="str">
        <f>TEXT(C7,"dddd")</f>
        <v>úterý</v>
      </c>
      <c r="F7" s="53"/>
      <c r="G7" s="53"/>
      <c r="H7" s="51"/>
      <c r="I7" s="51"/>
      <c r="J7" s="51"/>
      <c r="K7" s="51"/>
      <c r="L7" s="147"/>
      <c r="M7" s="148" t="s">
        <v>21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47"/>
      <c r="GD7" s="115"/>
      <c r="GE7" s="107"/>
      <c r="GF7" s="108"/>
    </row>
    <row r="8" spans="1:188" s="3" customFormat="1" ht="15.75" customHeight="1" thickBot="1">
      <c r="A8" s="92" t="s">
        <v>1</v>
      </c>
      <c r="B8" s="111"/>
      <c r="C8" s="115"/>
      <c r="D8" s="115"/>
      <c r="E8" s="115"/>
      <c r="F8" s="7"/>
      <c r="G8" s="54"/>
      <c r="H8" s="54"/>
      <c r="I8" s="54"/>
      <c r="J8" s="55" t="s">
        <v>2</v>
      </c>
      <c r="K8" s="56">
        <v>2</v>
      </c>
      <c r="L8" s="149">
        <f>(C7-WEEKDAY(C7,1)+K8)+7*K1</f>
        <v>42555</v>
      </c>
      <c r="M8" s="150">
        <f aca="true" t="shared" si="0" ref="M8:BX8">L8+1</f>
        <v>42556</v>
      </c>
      <c r="N8" s="93">
        <f t="shared" si="0"/>
        <v>42557</v>
      </c>
      <c r="O8" s="93">
        <f t="shared" si="0"/>
        <v>42558</v>
      </c>
      <c r="P8" s="93">
        <f t="shared" si="0"/>
        <v>42559</v>
      </c>
      <c r="Q8" s="93">
        <f t="shared" si="0"/>
        <v>42560</v>
      </c>
      <c r="R8" s="93">
        <f t="shared" si="0"/>
        <v>42561</v>
      </c>
      <c r="S8" s="93">
        <f t="shared" si="0"/>
        <v>42562</v>
      </c>
      <c r="T8" s="93">
        <f t="shared" si="0"/>
        <v>42563</v>
      </c>
      <c r="U8" s="93">
        <f t="shared" si="0"/>
        <v>42564</v>
      </c>
      <c r="V8" s="93">
        <f t="shared" si="0"/>
        <v>42565</v>
      </c>
      <c r="W8" s="93">
        <f t="shared" si="0"/>
        <v>42566</v>
      </c>
      <c r="X8" s="93">
        <f t="shared" si="0"/>
        <v>42567</v>
      </c>
      <c r="Y8" s="93">
        <f t="shared" si="0"/>
        <v>42568</v>
      </c>
      <c r="Z8" s="93">
        <f t="shared" si="0"/>
        <v>42569</v>
      </c>
      <c r="AA8" s="93">
        <f t="shared" si="0"/>
        <v>42570</v>
      </c>
      <c r="AB8" s="93">
        <f t="shared" si="0"/>
        <v>42571</v>
      </c>
      <c r="AC8" s="93">
        <f t="shared" si="0"/>
        <v>42572</v>
      </c>
      <c r="AD8" s="93">
        <f t="shared" si="0"/>
        <v>42573</v>
      </c>
      <c r="AE8" s="93">
        <f t="shared" si="0"/>
        <v>42574</v>
      </c>
      <c r="AF8" s="93">
        <f t="shared" si="0"/>
        <v>42575</v>
      </c>
      <c r="AG8" s="93">
        <f t="shared" si="0"/>
        <v>42576</v>
      </c>
      <c r="AH8" s="93">
        <f t="shared" si="0"/>
        <v>42577</v>
      </c>
      <c r="AI8" s="93">
        <f t="shared" si="0"/>
        <v>42578</v>
      </c>
      <c r="AJ8" s="93">
        <f t="shared" si="0"/>
        <v>42579</v>
      </c>
      <c r="AK8" s="93">
        <f t="shared" si="0"/>
        <v>42580</v>
      </c>
      <c r="AL8" s="93">
        <f t="shared" si="0"/>
        <v>42581</v>
      </c>
      <c r="AM8" s="93">
        <f t="shared" si="0"/>
        <v>42582</v>
      </c>
      <c r="AN8" s="93">
        <f t="shared" si="0"/>
        <v>42583</v>
      </c>
      <c r="AO8" s="93">
        <f t="shared" si="0"/>
        <v>42584</v>
      </c>
      <c r="AP8" s="93">
        <f t="shared" si="0"/>
        <v>42585</v>
      </c>
      <c r="AQ8" s="93">
        <f t="shared" si="0"/>
        <v>42586</v>
      </c>
      <c r="AR8" s="93">
        <f t="shared" si="0"/>
        <v>42587</v>
      </c>
      <c r="AS8" s="93">
        <f t="shared" si="0"/>
        <v>42588</v>
      </c>
      <c r="AT8" s="93">
        <f t="shared" si="0"/>
        <v>42589</v>
      </c>
      <c r="AU8" s="93">
        <f t="shared" si="0"/>
        <v>42590</v>
      </c>
      <c r="AV8" s="93">
        <f t="shared" si="0"/>
        <v>42591</v>
      </c>
      <c r="AW8" s="93">
        <f t="shared" si="0"/>
        <v>42592</v>
      </c>
      <c r="AX8" s="93">
        <f t="shared" si="0"/>
        <v>42593</v>
      </c>
      <c r="AY8" s="93">
        <f t="shared" si="0"/>
        <v>42594</v>
      </c>
      <c r="AZ8" s="93">
        <f t="shared" si="0"/>
        <v>42595</v>
      </c>
      <c r="BA8" s="93">
        <f t="shared" si="0"/>
        <v>42596</v>
      </c>
      <c r="BB8" s="93">
        <f t="shared" si="0"/>
        <v>42597</v>
      </c>
      <c r="BC8" s="93">
        <f t="shared" si="0"/>
        <v>42598</v>
      </c>
      <c r="BD8" s="93">
        <f t="shared" si="0"/>
        <v>42599</v>
      </c>
      <c r="BE8" s="93">
        <f t="shared" si="0"/>
        <v>42600</v>
      </c>
      <c r="BF8" s="93">
        <f t="shared" si="0"/>
        <v>42601</v>
      </c>
      <c r="BG8" s="93">
        <f t="shared" si="0"/>
        <v>42602</v>
      </c>
      <c r="BH8" s="93">
        <f t="shared" si="0"/>
        <v>42603</v>
      </c>
      <c r="BI8" s="93">
        <f t="shared" si="0"/>
        <v>42604</v>
      </c>
      <c r="BJ8" s="93">
        <f t="shared" si="0"/>
        <v>42605</v>
      </c>
      <c r="BK8" s="93">
        <f t="shared" si="0"/>
        <v>42606</v>
      </c>
      <c r="BL8" s="93">
        <f t="shared" si="0"/>
        <v>42607</v>
      </c>
      <c r="BM8" s="93">
        <f t="shared" si="0"/>
        <v>42608</v>
      </c>
      <c r="BN8" s="93">
        <f t="shared" si="0"/>
        <v>42609</v>
      </c>
      <c r="BO8" s="93">
        <f t="shared" si="0"/>
        <v>42610</v>
      </c>
      <c r="BP8" s="93">
        <f t="shared" si="0"/>
        <v>42611</v>
      </c>
      <c r="BQ8" s="93">
        <f t="shared" si="0"/>
        <v>42612</v>
      </c>
      <c r="BR8" s="93">
        <f t="shared" si="0"/>
        <v>42613</v>
      </c>
      <c r="BS8" s="93">
        <f t="shared" si="0"/>
        <v>42614</v>
      </c>
      <c r="BT8" s="93">
        <f t="shared" si="0"/>
        <v>42615</v>
      </c>
      <c r="BU8" s="93">
        <f t="shared" si="0"/>
        <v>42616</v>
      </c>
      <c r="BV8" s="93">
        <f t="shared" si="0"/>
        <v>42617</v>
      </c>
      <c r="BW8" s="93">
        <f t="shared" si="0"/>
        <v>42618</v>
      </c>
      <c r="BX8" s="93">
        <f t="shared" si="0"/>
        <v>42619</v>
      </c>
      <c r="BY8" s="93">
        <f aca="true" t="shared" si="1" ref="BY8:EJ8">BX8+1</f>
        <v>42620</v>
      </c>
      <c r="BZ8" s="93">
        <f t="shared" si="1"/>
        <v>42621</v>
      </c>
      <c r="CA8" s="93">
        <f t="shared" si="1"/>
        <v>42622</v>
      </c>
      <c r="CB8" s="93">
        <f t="shared" si="1"/>
        <v>42623</v>
      </c>
      <c r="CC8" s="93">
        <f t="shared" si="1"/>
        <v>42624</v>
      </c>
      <c r="CD8" s="93">
        <f t="shared" si="1"/>
        <v>42625</v>
      </c>
      <c r="CE8" s="93">
        <f t="shared" si="1"/>
        <v>42626</v>
      </c>
      <c r="CF8" s="93">
        <f t="shared" si="1"/>
        <v>42627</v>
      </c>
      <c r="CG8" s="93">
        <f t="shared" si="1"/>
        <v>42628</v>
      </c>
      <c r="CH8" s="93">
        <f t="shared" si="1"/>
        <v>42629</v>
      </c>
      <c r="CI8" s="93">
        <f t="shared" si="1"/>
        <v>42630</v>
      </c>
      <c r="CJ8" s="93">
        <f t="shared" si="1"/>
        <v>42631</v>
      </c>
      <c r="CK8" s="93">
        <f t="shared" si="1"/>
        <v>42632</v>
      </c>
      <c r="CL8" s="93">
        <f t="shared" si="1"/>
        <v>42633</v>
      </c>
      <c r="CM8" s="93">
        <f t="shared" si="1"/>
        <v>42634</v>
      </c>
      <c r="CN8" s="93">
        <f t="shared" si="1"/>
        <v>42635</v>
      </c>
      <c r="CO8" s="93">
        <f t="shared" si="1"/>
        <v>42636</v>
      </c>
      <c r="CP8" s="93">
        <f t="shared" si="1"/>
        <v>42637</v>
      </c>
      <c r="CQ8" s="93">
        <f t="shared" si="1"/>
        <v>42638</v>
      </c>
      <c r="CR8" s="93">
        <f t="shared" si="1"/>
        <v>42639</v>
      </c>
      <c r="CS8" s="93">
        <f t="shared" si="1"/>
        <v>42640</v>
      </c>
      <c r="CT8" s="93">
        <f t="shared" si="1"/>
        <v>42641</v>
      </c>
      <c r="CU8" s="93">
        <f t="shared" si="1"/>
        <v>42642</v>
      </c>
      <c r="CV8" s="93">
        <f t="shared" si="1"/>
        <v>42643</v>
      </c>
      <c r="CW8" s="93">
        <f t="shared" si="1"/>
        <v>42644</v>
      </c>
      <c r="CX8" s="93">
        <f t="shared" si="1"/>
        <v>42645</v>
      </c>
      <c r="CY8" s="93">
        <f t="shared" si="1"/>
        <v>42646</v>
      </c>
      <c r="CZ8" s="93">
        <f t="shared" si="1"/>
        <v>42647</v>
      </c>
      <c r="DA8" s="93">
        <f t="shared" si="1"/>
        <v>42648</v>
      </c>
      <c r="DB8" s="93">
        <f t="shared" si="1"/>
        <v>42649</v>
      </c>
      <c r="DC8" s="93">
        <f t="shared" si="1"/>
        <v>42650</v>
      </c>
      <c r="DD8" s="93">
        <f t="shared" si="1"/>
        <v>42651</v>
      </c>
      <c r="DE8" s="93">
        <f t="shared" si="1"/>
        <v>42652</v>
      </c>
      <c r="DF8" s="93">
        <f t="shared" si="1"/>
        <v>42653</v>
      </c>
      <c r="DG8" s="93">
        <f t="shared" si="1"/>
        <v>42654</v>
      </c>
      <c r="DH8" s="93">
        <f t="shared" si="1"/>
        <v>42655</v>
      </c>
      <c r="DI8" s="93">
        <f t="shared" si="1"/>
        <v>42656</v>
      </c>
      <c r="DJ8" s="93">
        <f t="shared" si="1"/>
        <v>42657</v>
      </c>
      <c r="DK8" s="93">
        <f t="shared" si="1"/>
        <v>42658</v>
      </c>
      <c r="DL8" s="93">
        <f t="shared" si="1"/>
        <v>42659</v>
      </c>
      <c r="DM8" s="93">
        <f t="shared" si="1"/>
        <v>42660</v>
      </c>
      <c r="DN8" s="93">
        <f t="shared" si="1"/>
        <v>42661</v>
      </c>
      <c r="DO8" s="93">
        <f t="shared" si="1"/>
        <v>42662</v>
      </c>
      <c r="DP8" s="93">
        <f t="shared" si="1"/>
        <v>42663</v>
      </c>
      <c r="DQ8" s="93">
        <f t="shared" si="1"/>
        <v>42664</v>
      </c>
      <c r="DR8" s="93">
        <f t="shared" si="1"/>
        <v>42665</v>
      </c>
      <c r="DS8" s="93">
        <f t="shared" si="1"/>
        <v>42666</v>
      </c>
      <c r="DT8" s="93">
        <f t="shared" si="1"/>
        <v>42667</v>
      </c>
      <c r="DU8" s="93">
        <f t="shared" si="1"/>
        <v>42668</v>
      </c>
      <c r="DV8" s="93">
        <f t="shared" si="1"/>
        <v>42669</v>
      </c>
      <c r="DW8" s="93">
        <f t="shared" si="1"/>
        <v>42670</v>
      </c>
      <c r="DX8" s="93">
        <f t="shared" si="1"/>
        <v>42671</v>
      </c>
      <c r="DY8" s="93">
        <f t="shared" si="1"/>
        <v>42672</v>
      </c>
      <c r="DZ8" s="93">
        <f t="shared" si="1"/>
        <v>42673</v>
      </c>
      <c r="EA8" s="93">
        <f t="shared" si="1"/>
        <v>42674</v>
      </c>
      <c r="EB8" s="93">
        <f t="shared" si="1"/>
        <v>42675</v>
      </c>
      <c r="EC8" s="93">
        <f t="shared" si="1"/>
        <v>42676</v>
      </c>
      <c r="ED8" s="93">
        <f t="shared" si="1"/>
        <v>42677</v>
      </c>
      <c r="EE8" s="93">
        <f t="shared" si="1"/>
        <v>42678</v>
      </c>
      <c r="EF8" s="93">
        <f t="shared" si="1"/>
        <v>42679</v>
      </c>
      <c r="EG8" s="93">
        <f t="shared" si="1"/>
        <v>42680</v>
      </c>
      <c r="EH8" s="93">
        <f t="shared" si="1"/>
        <v>42681</v>
      </c>
      <c r="EI8" s="93">
        <f t="shared" si="1"/>
        <v>42682</v>
      </c>
      <c r="EJ8" s="93">
        <f t="shared" si="1"/>
        <v>42683</v>
      </c>
      <c r="EK8" s="93">
        <f aca="true" t="shared" si="2" ref="EK8:GC8">EJ8+1</f>
        <v>42684</v>
      </c>
      <c r="EL8" s="93">
        <f t="shared" si="2"/>
        <v>42685</v>
      </c>
      <c r="EM8" s="93">
        <f t="shared" si="2"/>
        <v>42686</v>
      </c>
      <c r="EN8" s="93">
        <f t="shared" si="2"/>
        <v>42687</v>
      </c>
      <c r="EO8" s="93">
        <f t="shared" si="2"/>
        <v>42688</v>
      </c>
      <c r="EP8" s="93">
        <f t="shared" si="2"/>
        <v>42689</v>
      </c>
      <c r="EQ8" s="93">
        <f t="shared" si="2"/>
        <v>42690</v>
      </c>
      <c r="ER8" s="93">
        <f t="shared" si="2"/>
        <v>42691</v>
      </c>
      <c r="ES8" s="93">
        <f t="shared" si="2"/>
        <v>42692</v>
      </c>
      <c r="ET8" s="93">
        <f t="shared" si="2"/>
        <v>42693</v>
      </c>
      <c r="EU8" s="93">
        <f t="shared" si="2"/>
        <v>42694</v>
      </c>
      <c r="EV8" s="93">
        <f t="shared" si="2"/>
        <v>42695</v>
      </c>
      <c r="EW8" s="93">
        <f t="shared" si="2"/>
        <v>42696</v>
      </c>
      <c r="EX8" s="93">
        <f t="shared" si="2"/>
        <v>42697</v>
      </c>
      <c r="EY8" s="93">
        <f t="shared" si="2"/>
        <v>42698</v>
      </c>
      <c r="EZ8" s="93">
        <f t="shared" si="2"/>
        <v>42699</v>
      </c>
      <c r="FA8" s="93">
        <f t="shared" si="2"/>
        <v>42700</v>
      </c>
      <c r="FB8" s="93">
        <f t="shared" si="2"/>
        <v>42701</v>
      </c>
      <c r="FC8" s="93">
        <f t="shared" si="2"/>
        <v>42702</v>
      </c>
      <c r="FD8" s="93">
        <f t="shared" si="2"/>
        <v>42703</v>
      </c>
      <c r="FE8" s="93">
        <f t="shared" si="2"/>
        <v>42704</v>
      </c>
      <c r="FF8" s="93">
        <f t="shared" si="2"/>
        <v>42705</v>
      </c>
      <c r="FG8" s="93">
        <f t="shared" si="2"/>
        <v>42706</v>
      </c>
      <c r="FH8" s="93">
        <f t="shared" si="2"/>
        <v>42707</v>
      </c>
      <c r="FI8" s="93">
        <f t="shared" si="2"/>
        <v>42708</v>
      </c>
      <c r="FJ8" s="93">
        <f t="shared" si="2"/>
        <v>42709</v>
      </c>
      <c r="FK8" s="93">
        <f t="shared" si="2"/>
        <v>42710</v>
      </c>
      <c r="FL8" s="93">
        <f t="shared" si="2"/>
        <v>42711</v>
      </c>
      <c r="FM8" s="93">
        <f t="shared" si="2"/>
        <v>42712</v>
      </c>
      <c r="FN8" s="93">
        <f t="shared" si="2"/>
        <v>42713</v>
      </c>
      <c r="FO8" s="93">
        <f t="shared" si="2"/>
        <v>42714</v>
      </c>
      <c r="FP8" s="93">
        <f t="shared" si="2"/>
        <v>42715</v>
      </c>
      <c r="FQ8" s="93">
        <f t="shared" si="2"/>
        <v>42716</v>
      </c>
      <c r="FR8" s="93">
        <f t="shared" si="2"/>
        <v>42717</v>
      </c>
      <c r="FS8" s="93">
        <f t="shared" si="2"/>
        <v>42718</v>
      </c>
      <c r="FT8" s="93">
        <f t="shared" si="2"/>
        <v>42719</v>
      </c>
      <c r="FU8" s="93">
        <f t="shared" si="2"/>
        <v>42720</v>
      </c>
      <c r="FV8" s="93">
        <f t="shared" si="2"/>
        <v>42721</v>
      </c>
      <c r="FW8" s="93">
        <f t="shared" si="2"/>
        <v>42722</v>
      </c>
      <c r="FX8" s="93">
        <f t="shared" si="2"/>
        <v>42723</v>
      </c>
      <c r="FY8" s="93">
        <f t="shared" si="2"/>
        <v>42724</v>
      </c>
      <c r="FZ8" s="93">
        <f t="shared" si="2"/>
        <v>42725</v>
      </c>
      <c r="GA8" s="93">
        <f t="shared" si="2"/>
        <v>42726</v>
      </c>
      <c r="GB8" s="93">
        <f t="shared" si="2"/>
        <v>42727</v>
      </c>
      <c r="GC8" s="48">
        <f t="shared" si="2"/>
        <v>42728</v>
      </c>
      <c r="GD8" s="93" t="e">
        <f>#REF!+1</f>
        <v>#REF!</v>
      </c>
      <c r="GE8" s="109"/>
      <c r="GF8" s="110"/>
    </row>
    <row r="9" spans="1:188" s="4" customFormat="1" ht="49.5" customHeight="1">
      <c r="A9" s="94" t="s">
        <v>3</v>
      </c>
      <c r="B9" s="74" t="s">
        <v>8</v>
      </c>
      <c r="C9" s="75" t="s">
        <v>12</v>
      </c>
      <c r="D9" s="75" t="s">
        <v>10</v>
      </c>
      <c r="E9" s="75" t="s">
        <v>11</v>
      </c>
      <c r="F9" s="76" t="s">
        <v>9</v>
      </c>
      <c r="G9" s="77" t="s">
        <v>13</v>
      </c>
      <c r="H9" s="76" t="s">
        <v>4</v>
      </c>
      <c r="I9" s="77" t="s">
        <v>5</v>
      </c>
      <c r="J9" s="77" t="s">
        <v>6</v>
      </c>
      <c r="K9" s="78" t="s">
        <v>25</v>
      </c>
      <c r="L9" s="193">
        <f>L8</f>
        <v>42555</v>
      </c>
      <c r="M9" s="194"/>
      <c r="N9" s="194"/>
      <c r="O9" s="194"/>
      <c r="P9" s="194"/>
      <c r="Q9" s="194"/>
      <c r="R9" s="194"/>
      <c r="S9" s="193">
        <f>S8</f>
        <v>42562</v>
      </c>
      <c r="T9" s="194"/>
      <c r="U9" s="194"/>
      <c r="V9" s="194"/>
      <c r="W9" s="194"/>
      <c r="X9" s="194"/>
      <c r="Y9" s="194"/>
      <c r="Z9" s="193">
        <f>Z8</f>
        <v>42569</v>
      </c>
      <c r="AA9" s="194"/>
      <c r="AB9" s="194"/>
      <c r="AC9" s="194"/>
      <c r="AD9" s="194"/>
      <c r="AE9" s="194"/>
      <c r="AF9" s="194"/>
      <c r="AG9" s="193">
        <f>AG8</f>
        <v>42576</v>
      </c>
      <c r="AH9" s="194"/>
      <c r="AI9" s="194"/>
      <c r="AJ9" s="194"/>
      <c r="AK9" s="194"/>
      <c r="AL9" s="194"/>
      <c r="AM9" s="194"/>
      <c r="AN9" s="193">
        <f>AN8</f>
        <v>42583</v>
      </c>
      <c r="AO9" s="194"/>
      <c r="AP9" s="194"/>
      <c r="AQ9" s="194"/>
      <c r="AR9" s="194"/>
      <c r="AS9" s="194"/>
      <c r="AT9" s="194"/>
      <c r="AU9" s="193">
        <f>AU8</f>
        <v>42590</v>
      </c>
      <c r="AV9" s="194"/>
      <c r="AW9" s="194"/>
      <c r="AX9" s="194"/>
      <c r="AY9" s="194"/>
      <c r="AZ9" s="194"/>
      <c r="BA9" s="194"/>
      <c r="BB9" s="193">
        <f>BB8</f>
        <v>42597</v>
      </c>
      <c r="BC9" s="194"/>
      <c r="BD9" s="194"/>
      <c r="BE9" s="194"/>
      <c r="BF9" s="194"/>
      <c r="BG9" s="194"/>
      <c r="BH9" s="194"/>
      <c r="BI9" s="193">
        <f>BI8</f>
        <v>42604</v>
      </c>
      <c r="BJ9" s="194"/>
      <c r="BK9" s="194"/>
      <c r="BL9" s="194"/>
      <c r="BM9" s="194"/>
      <c r="BN9" s="194"/>
      <c r="BO9" s="194"/>
      <c r="BP9" s="193">
        <f>BP8</f>
        <v>42611</v>
      </c>
      <c r="BQ9" s="194"/>
      <c r="BR9" s="194"/>
      <c r="BS9" s="194"/>
      <c r="BT9" s="194"/>
      <c r="BU9" s="194"/>
      <c r="BV9" s="194"/>
      <c r="BW9" s="193">
        <f>BW8</f>
        <v>42618</v>
      </c>
      <c r="BX9" s="194"/>
      <c r="BY9" s="194"/>
      <c r="BZ9" s="194"/>
      <c r="CA9" s="194"/>
      <c r="CB9" s="194"/>
      <c r="CC9" s="194"/>
      <c r="CD9" s="193">
        <f>CD8</f>
        <v>42625</v>
      </c>
      <c r="CE9" s="194"/>
      <c r="CF9" s="194"/>
      <c r="CG9" s="194"/>
      <c r="CH9" s="194"/>
      <c r="CI9" s="194"/>
      <c r="CJ9" s="194"/>
      <c r="CK9" s="193">
        <f>CK8</f>
        <v>42632</v>
      </c>
      <c r="CL9" s="194"/>
      <c r="CM9" s="194"/>
      <c r="CN9" s="194"/>
      <c r="CO9" s="194"/>
      <c r="CP9" s="194"/>
      <c r="CQ9" s="194"/>
      <c r="CR9" s="193">
        <f>CR8</f>
        <v>42639</v>
      </c>
      <c r="CS9" s="194"/>
      <c r="CT9" s="194"/>
      <c r="CU9" s="194"/>
      <c r="CV9" s="194"/>
      <c r="CW9" s="194"/>
      <c r="CX9" s="194"/>
      <c r="CY9" s="193">
        <f>CY8</f>
        <v>42646</v>
      </c>
      <c r="CZ9" s="194"/>
      <c r="DA9" s="194"/>
      <c r="DB9" s="194"/>
      <c r="DC9" s="194"/>
      <c r="DD9" s="194"/>
      <c r="DE9" s="194"/>
      <c r="DF9" s="193">
        <f>DF8</f>
        <v>42653</v>
      </c>
      <c r="DG9" s="194"/>
      <c r="DH9" s="194"/>
      <c r="DI9" s="194"/>
      <c r="DJ9" s="194"/>
      <c r="DK9" s="194"/>
      <c r="DL9" s="194"/>
      <c r="DM9" s="193">
        <f>DM8</f>
        <v>42660</v>
      </c>
      <c r="DN9" s="194"/>
      <c r="DO9" s="194"/>
      <c r="DP9" s="194"/>
      <c r="DQ9" s="194"/>
      <c r="DR9" s="194"/>
      <c r="DS9" s="194"/>
      <c r="DT9" s="193">
        <f>DT8</f>
        <v>42667</v>
      </c>
      <c r="DU9" s="194"/>
      <c r="DV9" s="194"/>
      <c r="DW9" s="194"/>
      <c r="DX9" s="194"/>
      <c r="DY9" s="194"/>
      <c r="DZ9" s="194"/>
      <c r="EA9" s="193">
        <f>EA8</f>
        <v>42674</v>
      </c>
      <c r="EB9" s="194"/>
      <c r="EC9" s="194"/>
      <c r="ED9" s="194"/>
      <c r="EE9" s="194"/>
      <c r="EF9" s="194"/>
      <c r="EG9" s="194"/>
      <c r="EH9" s="193">
        <f>EH8</f>
        <v>42681</v>
      </c>
      <c r="EI9" s="194"/>
      <c r="EJ9" s="194"/>
      <c r="EK9" s="194"/>
      <c r="EL9" s="194"/>
      <c r="EM9" s="194"/>
      <c r="EN9" s="194"/>
      <c r="EO9" s="193">
        <f>EO8</f>
        <v>42688</v>
      </c>
      <c r="EP9" s="194"/>
      <c r="EQ9" s="194"/>
      <c r="ER9" s="194"/>
      <c r="ES9" s="194"/>
      <c r="ET9" s="194"/>
      <c r="EU9" s="194"/>
      <c r="EV9" s="193">
        <f>EV8</f>
        <v>42695</v>
      </c>
      <c r="EW9" s="194"/>
      <c r="EX9" s="194"/>
      <c r="EY9" s="194"/>
      <c r="EZ9" s="194"/>
      <c r="FA9" s="194"/>
      <c r="FB9" s="194"/>
      <c r="FC9" s="193">
        <f>FC8</f>
        <v>42702</v>
      </c>
      <c r="FD9" s="194"/>
      <c r="FE9" s="194"/>
      <c r="FF9" s="194"/>
      <c r="FG9" s="194"/>
      <c r="FH9" s="194"/>
      <c r="FI9" s="194"/>
      <c r="FJ9" s="193">
        <f>FJ8</f>
        <v>42709</v>
      </c>
      <c r="FK9" s="194"/>
      <c r="FL9" s="194"/>
      <c r="FM9" s="194"/>
      <c r="FN9" s="194"/>
      <c r="FO9" s="194"/>
      <c r="FP9" s="194"/>
      <c r="FQ9" s="193">
        <f>FQ8</f>
        <v>42716</v>
      </c>
      <c r="FR9" s="194"/>
      <c r="FS9" s="194"/>
      <c r="FT9" s="194"/>
      <c r="FU9" s="194"/>
      <c r="FV9" s="194"/>
      <c r="FW9" s="194"/>
      <c r="FX9" s="193">
        <f>FX8</f>
        <v>42723</v>
      </c>
      <c r="FY9" s="194"/>
      <c r="FZ9" s="194"/>
      <c r="GA9" s="194"/>
      <c r="GB9" s="194"/>
      <c r="GC9" s="194"/>
      <c r="GD9" s="71"/>
      <c r="GE9" s="12" t="s">
        <v>22</v>
      </c>
      <c r="GF9" s="12" t="s">
        <v>23</v>
      </c>
    </row>
    <row r="10" spans="1:188" s="5" customFormat="1" ht="13.5">
      <c r="A10" s="161">
        <v>1</v>
      </c>
      <c r="B10" s="134" t="str">
        <f>A3</f>
        <v>"Název zakázky"</v>
      </c>
      <c r="C10" s="135"/>
      <c r="D10" s="22"/>
      <c r="E10" s="22"/>
      <c r="F10" s="23"/>
      <c r="G10" s="16" t="e">
        <f>SUMPRODUCT(F11:F15,G11:G15)/SUM(F11:F15)</f>
        <v>#DIV/0!</v>
      </c>
      <c r="H10" s="17">
        <f aca="true" t="shared" si="3" ref="H10:H14">NETWORKDAYS(D10,E10)</f>
        <v>0</v>
      </c>
      <c r="I10" s="18" t="e">
        <f aca="true" t="shared" si="4" ref="I10:I14">ROUNDDOWN(G10*F10,0)</f>
        <v>#DIV/0!</v>
      </c>
      <c r="J10" s="17" t="e">
        <f aca="true" t="shared" si="5" ref="J10:J14">F10-I10</f>
        <v>#DIV/0!</v>
      </c>
      <c r="K10" s="19"/>
      <c r="L10" s="136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6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57"/>
      <c r="BS10" s="137"/>
      <c r="BT10" s="137"/>
      <c r="BU10" s="137"/>
      <c r="BV10" s="137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6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5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5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57"/>
      <c r="GD10" s="30"/>
      <c r="GE10" s="104"/>
      <c r="GF10" s="103"/>
    </row>
    <row r="11" spans="1:188" s="6" customFormat="1" ht="13.5" outlineLevel="1">
      <c r="A11" s="140"/>
      <c r="B11" s="31"/>
      <c r="C11" s="32"/>
      <c r="D11" s="33"/>
      <c r="E11" s="33"/>
      <c r="F11" s="34"/>
      <c r="G11" s="79">
        <v>0</v>
      </c>
      <c r="H11" s="72">
        <f t="shared" si="3"/>
        <v>0</v>
      </c>
      <c r="I11" s="73">
        <f t="shared" si="4"/>
        <v>0</v>
      </c>
      <c r="J11" s="72">
        <f t="shared" si="5"/>
        <v>0</v>
      </c>
      <c r="K11" s="80"/>
      <c r="L11" s="153"/>
      <c r="M11" s="154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8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9"/>
      <c r="BS11" s="155"/>
      <c r="BT11" s="155"/>
      <c r="BU11" s="155"/>
      <c r="BV11" s="155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8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9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9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9"/>
      <c r="GD11" s="141"/>
      <c r="GF11" s="81"/>
    </row>
    <row r="12" spans="1:188" s="6" customFormat="1" ht="13.5" customHeight="1" outlineLevel="1">
      <c r="A12" s="140"/>
      <c r="B12" s="31"/>
      <c r="C12" s="32"/>
      <c r="D12" s="33"/>
      <c r="E12" s="33"/>
      <c r="F12" s="34"/>
      <c r="G12" s="79">
        <v>0</v>
      </c>
      <c r="H12" s="72">
        <f t="shared" si="3"/>
        <v>0</v>
      </c>
      <c r="I12" s="73">
        <f t="shared" si="4"/>
        <v>0</v>
      </c>
      <c r="J12" s="72">
        <f t="shared" si="5"/>
        <v>0</v>
      </c>
      <c r="K12" s="80"/>
      <c r="L12" s="57"/>
      <c r="M12" s="58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63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99"/>
      <c r="BS12" s="59"/>
      <c r="BT12" s="59"/>
      <c r="BU12" s="59"/>
      <c r="BV12" s="59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63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9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9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99"/>
      <c r="GD12" s="142"/>
      <c r="GE12" s="11"/>
      <c r="GF12" s="221"/>
    </row>
    <row r="13" spans="1:188" s="6" customFormat="1" ht="13.5" outlineLevel="1">
      <c r="A13" s="140"/>
      <c r="B13" s="31"/>
      <c r="C13" s="32"/>
      <c r="D13" s="33"/>
      <c r="E13" s="33"/>
      <c r="F13" s="34"/>
      <c r="G13" s="79">
        <v>0</v>
      </c>
      <c r="H13" s="35">
        <f aca="true" t="shared" si="6" ref="H13">NETWORKDAYS(D13,E13)</f>
        <v>0</v>
      </c>
      <c r="I13" s="36">
        <f aca="true" t="shared" si="7" ref="I13">ROUNDDOWN(G13*F13,0)</f>
        <v>0</v>
      </c>
      <c r="J13" s="35">
        <f aca="true" t="shared" si="8" ref="J13">F13-I13</f>
        <v>0</v>
      </c>
      <c r="K13" s="80"/>
      <c r="L13" s="57"/>
      <c r="M13" s="58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63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99"/>
      <c r="BS13" s="59"/>
      <c r="BT13" s="59"/>
      <c r="BU13" s="59"/>
      <c r="BV13" s="59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63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9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9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99"/>
      <c r="GD13" s="142"/>
      <c r="GE13" s="11"/>
      <c r="GF13" s="222"/>
    </row>
    <row r="14" spans="1:188" s="6" customFormat="1" ht="13.5" customHeight="1" outlineLevel="1">
      <c r="A14" s="140"/>
      <c r="B14" s="31"/>
      <c r="C14" s="32"/>
      <c r="D14" s="33"/>
      <c r="E14" s="33"/>
      <c r="F14" s="34"/>
      <c r="G14" s="79">
        <v>0</v>
      </c>
      <c r="H14" s="35">
        <f t="shared" si="3"/>
        <v>0</v>
      </c>
      <c r="I14" s="36">
        <f t="shared" si="4"/>
        <v>0</v>
      </c>
      <c r="J14" s="35">
        <f t="shared" si="5"/>
        <v>0</v>
      </c>
      <c r="K14" s="80"/>
      <c r="L14" s="57"/>
      <c r="M14" s="58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63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99"/>
      <c r="BS14" s="59"/>
      <c r="BT14" s="59"/>
      <c r="BU14" s="59"/>
      <c r="BV14" s="59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63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9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9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99"/>
      <c r="GD14" s="142"/>
      <c r="GE14" s="11"/>
      <c r="GF14" s="223"/>
    </row>
    <row r="15" spans="1:188" s="6" customFormat="1" ht="13.5" customHeight="1" outlineLevel="1">
      <c r="A15" s="140"/>
      <c r="B15" s="31"/>
      <c r="C15" s="32"/>
      <c r="D15" s="33"/>
      <c r="E15" s="33"/>
      <c r="F15" s="34"/>
      <c r="G15" s="79">
        <v>0</v>
      </c>
      <c r="H15" s="35">
        <f aca="true" t="shared" si="9" ref="H15">NETWORKDAYS(D15,E15)</f>
        <v>0</v>
      </c>
      <c r="I15" s="36">
        <f aca="true" t="shared" si="10" ref="I15">ROUNDDOWN(G15*F15,0)</f>
        <v>0</v>
      </c>
      <c r="J15" s="35">
        <f aca="true" t="shared" si="11" ref="J15">F15-I15</f>
        <v>0</v>
      </c>
      <c r="K15" s="80"/>
      <c r="L15" s="57"/>
      <c r="M15" s="58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63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99"/>
      <c r="BS15" s="59"/>
      <c r="BT15" s="59"/>
      <c r="BU15" s="59"/>
      <c r="BV15" s="59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63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9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9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99"/>
      <c r="GD15" s="142"/>
      <c r="GE15" s="11"/>
      <c r="GF15" s="172"/>
    </row>
    <row r="16" spans="1:188" s="6" customFormat="1" ht="13.5" customHeight="1" outlineLevel="1">
      <c r="A16" s="140"/>
      <c r="B16" s="31"/>
      <c r="C16" s="32"/>
      <c r="D16" s="33"/>
      <c r="E16" s="33"/>
      <c r="F16" s="34"/>
      <c r="G16" s="79">
        <v>0</v>
      </c>
      <c r="H16" s="35">
        <f aca="true" t="shared" si="12" ref="H16">NETWORKDAYS(D16,E16)</f>
        <v>0</v>
      </c>
      <c r="I16" s="36">
        <f aca="true" t="shared" si="13" ref="I16">ROUNDDOWN(G16*F16,0)</f>
        <v>0</v>
      </c>
      <c r="J16" s="35">
        <f aca="true" t="shared" si="14" ref="J16">F16-I16</f>
        <v>0</v>
      </c>
      <c r="K16" s="80"/>
      <c r="L16" s="57"/>
      <c r="M16" s="58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63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99"/>
      <c r="BS16" s="59"/>
      <c r="BT16" s="59"/>
      <c r="BU16" s="59"/>
      <c r="BV16" s="59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63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9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9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99"/>
      <c r="GD16" s="142"/>
      <c r="GE16" s="11"/>
      <c r="GF16" s="221"/>
    </row>
    <row r="17" spans="1:188" s="6" customFormat="1" ht="13.5" customHeight="1" outlineLevel="1">
      <c r="A17" s="140"/>
      <c r="B17" s="31"/>
      <c r="C17" s="32"/>
      <c r="D17" s="33"/>
      <c r="E17" s="33"/>
      <c r="F17" s="34"/>
      <c r="G17" s="79">
        <v>0</v>
      </c>
      <c r="H17" s="35"/>
      <c r="I17" s="36"/>
      <c r="J17" s="35"/>
      <c r="K17" s="80"/>
      <c r="L17" s="57"/>
      <c r="M17" s="58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63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99"/>
      <c r="BS17" s="59"/>
      <c r="BT17" s="59"/>
      <c r="BU17" s="59"/>
      <c r="BV17" s="59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63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9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9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99"/>
      <c r="GD17" s="142"/>
      <c r="GE17" s="11"/>
      <c r="GF17" s="222"/>
    </row>
    <row r="18" spans="1:188" s="6" customFormat="1" ht="13.5" outlineLevel="1">
      <c r="A18" s="140"/>
      <c r="B18" s="31"/>
      <c r="C18" s="32"/>
      <c r="D18" s="33"/>
      <c r="E18" s="33"/>
      <c r="F18" s="34"/>
      <c r="G18" s="79">
        <v>0</v>
      </c>
      <c r="H18" s="35">
        <f aca="true" t="shared" si="15" ref="H18:H37">NETWORKDAYS(D18,E18)</f>
        <v>0</v>
      </c>
      <c r="I18" s="36">
        <f aca="true" t="shared" si="16" ref="I18:I37">ROUNDDOWN(G18*F18,0)</f>
        <v>0</v>
      </c>
      <c r="J18" s="35">
        <f aca="true" t="shared" si="17" ref="J18:J37">F18-I18</f>
        <v>0</v>
      </c>
      <c r="K18" s="80"/>
      <c r="L18" s="57"/>
      <c r="M18" s="58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63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99"/>
      <c r="BS18" s="59"/>
      <c r="BT18" s="59"/>
      <c r="BU18" s="59"/>
      <c r="BV18" s="59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63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9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9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99"/>
      <c r="GD18" s="142"/>
      <c r="GE18" s="11"/>
      <c r="GF18" s="222"/>
    </row>
    <row r="19" spans="1:188" s="6" customFormat="1" ht="13.5" customHeight="1" outlineLevel="1">
      <c r="A19" s="140"/>
      <c r="B19" s="31"/>
      <c r="C19" s="32"/>
      <c r="D19" s="33"/>
      <c r="E19" s="33"/>
      <c r="F19" s="34"/>
      <c r="G19" s="79">
        <v>0</v>
      </c>
      <c r="H19" s="35">
        <f t="shared" si="15"/>
        <v>0</v>
      </c>
      <c r="I19" s="36">
        <f t="shared" si="16"/>
        <v>0</v>
      </c>
      <c r="J19" s="35">
        <f t="shared" si="17"/>
        <v>0</v>
      </c>
      <c r="K19" s="80"/>
      <c r="L19" s="57"/>
      <c r="M19" s="58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63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99"/>
      <c r="BS19" s="59"/>
      <c r="BT19" s="59"/>
      <c r="BU19" s="59"/>
      <c r="BV19" s="59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63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9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9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99"/>
      <c r="GD19" s="142"/>
      <c r="GE19" s="11"/>
      <c r="GF19" s="222"/>
    </row>
    <row r="20" spans="1:188" s="6" customFormat="1" ht="13.5" outlineLevel="1">
      <c r="A20" s="140"/>
      <c r="B20" s="31"/>
      <c r="C20" s="32"/>
      <c r="D20" s="33"/>
      <c r="E20" s="33"/>
      <c r="F20" s="34"/>
      <c r="G20" s="79">
        <v>0</v>
      </c>
      <c r="H20" s="35">
        <f t="shared" si="15"/>
        <v>0</v>
      </c>
      <c r="I20" s="36">
        <f t="shared" si="16"/>
        <v>0</v>
      </c>
      <c r="J20" s="35">
        <f t="shared" si="17"/>
        <v>0</v>
      </c>
      <c r="K20" s="80"/>
      <c r="L20" s="57"/>
      <c r="M20" s="58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63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99"/>
      <c r="BS20" s="59"/>
      <c r="BT20" s="59"/>
      <c r="BU20" s="59"/>
      <c r="BV20" s="59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63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9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9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99"/>
      <c r="GD20" s="142"/>
      <c r="GE20" s="11"/>
      <c r="GF20" s="222"/>
    </row>
    <row r="21" spans="1:188" s="6" customFormat="1" ht="13.5" outlineLevel="1">
      <c r="A21" s="140"/>
      <c r="B21" s="31"/>
      <c r="C21" s="32"/>
      <c r="D21" s="33"/>
      <c r="E21" s="33"/>
      <c r="F21" s="34"/>
      <c r="G21" s="79">
        <v>0</v>
      </c>
      <c r="H21" s="69">
        <f t="shared" si="15"/>
        <v>0</v>
      </c>
      <c r="I21" s="70">
        <f t="shared" si="16"/>
        <v>0</v>
      </c>
      <c r="J21" s="69">
        <f t="shared" si="17"/>
        <v>0</v>
      </c>
      <c r="K21" s="80"/>
      <c r="L21" s="57"/>
      <c r="M21" s="58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63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99"/>
      <c r="BS21" s="59"/>
      <c r="BT21" s="59"/>
      <c r="BU21" s="59"/>
      <c r="BV21" s="59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63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9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9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99"/>
      <c r="GD21" s="142"/>
      <c r="GE21" s="11"/>
      <c r="GF21" s="222"/>
    </row>
    <row r="22" spans="1:188" s="6" customFormat="1" ht="13.5" outlineLevel="1">
      <c r="A22" s="140"/>
      <c r="B22" s="31"/>
      <c r="C22" s="32"/>
      <c r="D22" s="33"/>
      <c r="E22" s="33"/>
      <c r="F22" s="34"/>
      <c r="G22" s="79">
        <v>0</v>
      </c>
      <c r="H22" s="72"/>
      <c r="I22" s="73"/>
      <c r="J22" s="72"/>
      <c r="K22" s="80"/>
      <c r="L22" s="57"/>
      <c r="M22" s="58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63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99"/>
      <c r="BS22" s="59"/>
      <c r="BT22" s="59"/>
      <c r="BU22" s="59"/>
      <c r="BV22" s="59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63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9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9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99"/>
      <c r="GD22" s="142"/>
      <c r="GE22" s="11"/>
      <c r="GF22" s="222"/>
    </row>
    <row r="23" spans="1:188" s="6" customFormat="1" ht="13.5" outlineLevel="1">
      <c r="A23" s="140"/>
      <c r="B23" s="31"/>
      <c r="C23" s="32"/>
      <c r="D23" s="33"/>
      <c r="E23" s="33"/>
      <c r="F23" s="34"/>
      <c r="G23" s="79">
        <v>0</v>
      </c>
      <c r="H23" s="72"/>
      <c r="I23" s="73"/>
      <c r="J23" s="72"/>
      <c r="K23" s="80"/>
      <c r="L23" s="57"/>
      <c r="M23" s="58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63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99"/>
      <c r="BS23" s="59"/>
      <c r="BT23" s="59"/>
      <c r="BU23" s="59"/>
      <c r="BV23" s="59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63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9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9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99"/>
      <c r="GD23" s="142"/>
      <c r="GE23" s="11"/>
      <c r="GF23" s="222"/>
    </row>
    <row r="24" spans="1:188" s="6" customFormat="1" ht="13.5" outlineLevel="1">
      <c r="A24" s="140"/>
      <c r="B24" s="31"/>
      <c r="C24" s="32"/>
      <c r="D24" s="33"/>
      <c r="E24" s="33"/>
      <c r="F24" s="34"/>
      <c r="G24" s="79">
        <v>0</v>
      </c>
      <c r="H24" s="35">
        <f t="shared" si="15"/>
        <v>0</v>
      </c>
      <c r="I24" s="36">
        <f t="shared" si="16"/>
        <v>0</v>
      </c>
      <c r="J24" s="35">
        <f t="shared" si="17"/>
        <v>0</v>
      </c>
      <c r="K24" s="80"/>
      <c r="L24" s="57"/>
      <c r="M24" s="58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63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99"/>
      <c r="BS24" s="59"/>
      <c r="BT24" s="59"/>
      <c r="BU24" s="59"/>
      <c r="BV24" s="59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63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9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9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99"/>
      <c r="GD24" s="142"/>
      <c r="GE24" s="11"/>
      <c r="GF24" s="222"/>
    </row>
    <row r="25" spans="1:188" s="6" customFormat="1" ht="13.5" customHeight="1" outlineLevel="1">
      <c r="A25" s="140"/>
      <c r="B25" s="31"/>
      <c r="C25" s="32"/>
      <c r="D25" s="33"/>
      <c r="E25" s="33"/>
      <c r="F25" s="34"/>
      <c r="G25" s="79">
        <v>0</v>
      </c>
      <c r="H25" s="69"/>
      <c r="I25" s="70"/>
      <c r="J25" s="69"/>
      <c r="K25" s="80"/>
      <c r="L25" s="57"/>
      <c r="M25" s="58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63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99"/>
      <c r="BS25" s="59"/>
      <c r="BT25" s="59"/>
      <c r="BU25" s="59"/>
      <c r="BV25" s="59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63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9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9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99"/>
      <c r="GD25" s="142"/>
      <c r="GE25" s="11"/>
      <c r="GF25" s="222"/>
    </row>
    <row r="26" spans="1:188" s="6" customFormat="1" ht="13.5" customHeight="1" hidden="1" outlineLevel="1">
      <c r="A26" s="140"/>
      <c r="B26" s="31"/>
      <c r="C26" s="32"/>
      <c r="D26" s="33"/>
      <c r="E26" s="33"/>
      <c r="F26" s="34"/>
      <c r="G26" s="79">
        <v>0</v>
      </c>
      <c r="H26" s="69"/>
      <c r="I26" s="70"/>
      <c r="J26" s="69"/>
      <c r="K26" s="80"/>
      <c r="L26" s="57"/>
      <c r="M26" s="58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63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99"/>
      <c r="BS26" s="59"/>
      <c r="BT26" s="59"/>
      <c r="BU26" s="59"/>
      <c r="BV26" s="59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63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9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9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99"/>
      <c r="GD26" s="142"/>
      <c r="GE26" s="11"/>
      <c r="GF26" s="222"/>
    </row>
    <row r="27" spans="1:188" s="6" customFormat="1" ht="13.5" customHeight="1" outlineLevel="1">
      <c r="A27" s="174"/>
      <c r="B27" s="31"/>
      <c r="C27" s="32"/>
      <c r="D27" s="33"/>
      <c r="E27" s="33"/>
      <c r="F27" s="34"/>
      <c r="G27" s="79">
        <v>0</v>
      </c>
      <c r="H27" s="69"/>
      <c r="I27" s="70"/>
      <c r="J27" s="69"/>
      <c r="K27" s="80"/>
      <c r="L27" s="57"/>
      <c r="M27" s="58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63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99"/>
      <c r="BS27" s="59"/>
      <c r="BT27" s="59"/>
      <c r="BU27" s="59"/>
      <c r="BV27" s="59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63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9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9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99"/>
      <c r="GD27" s="142"/>
      <c r="GE27" s="11"/>
      <c r="GF27" s="222"/>
    </row>
    <row r="28" spans="1:188" s="6" customFormat="1" ht="13.5" outlineLevel="1">
      <c r="A28" s="140"/>
      <c r="B28" s="31"/>
      <c r="C28" s="32"/>
      <c r="D28" s="33"/>
      <c r="E28" s="33"/>
      <c r="F28" s="34"/>
      <c r="G28" s="79">
        <v>0</v>
      </c>
      <c r="H28" s="69">
        <f t="shared" si="15"/>
        <v>0</v>
      </c>
      <c r="I28" s="70">
        <f t="shared" si="16"/>
        <v>0</v>
      </c>
      <c r="J28" s="69">
        <f t="shared" si="17"/>
        <v>0</v>
      </c>
      <c r="K28" s="80"/>
      <c r="L28" s="57"/>
      <c r="M28" s="58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63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99"/>
      <c r="BS28" s="59"/>
      <c r="BT28" s="59"/>
      <c r="BU28" s="59"/>
      <c r="BV28" s="59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63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9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9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99"/>
      <c r="GD28" s="142"/>
      <c r="GE28" s="11"/>
      <c r="GF28" s="222"/>
    </row>
    <row r="29" spans="1:188" s="6" customFormat="1" ht="13.5" outlineLevel="1">
      <c r="A29" s="140"/>
      <c r="B29" s="31"/>
      <c r="C29" s="32"/>
      <c r="D29" s="33"/>
      <c r="E29" s="33"/>
      <c r="F29" s="34"/>
      <c r="G29" s="79">
        <v>0</v>
      </c>
      <c r="H29" s="69">
        <f aca="true" t="shared" si="18" ref="H29">NETWORKDAYS(D29,E29)</f>
        <v>0</v>
      </c>
      <c r="I29" s="70">
        <f aca="true" t="shared" si="19" ref="I29">ROUNDDOWN(G29*F29,0)</f>
        <v>0</v>
      </c>
      <c r="J29" s="69">
        <f aca="true" t="shared" si="20" ref="J29">F29-I29</f>
        <v>0</v>
      </c>
      <c r="K29" s="80"/>
      <c r="L29" s="57"/>
      <c r="M29" s="58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63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99"/>
      <c r="BS29" s="59"/>
      <c r="BT29" s="59"/>
      <c r="BU29" s="59"/>
      <c r="BV29" s="59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63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9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9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99"/>
      <c r="GD29" s="142"/>
      <c r="GE29" s="11"/>
      <c r="GF29" s="222"/>
    </row>
    <row r="30" spans="1:188" s="6" customFormat="1" ht="13.5" customHeight="1" outlineLevel="1">
      <c r="A30" s="140"/>
      <c r="B30" s="31"/>
      <c r="C30" s="32"/>
      <c r="D30" s="33"/>
      <c r="E30" s="33"/>
      <c r="F30" s="34"/>
      <c r="G30" s="79">
        <v>0</v>
      </c>
      <c r="H30" s="69">
        <f aca="true" t="shared" si="21" ref="H30">NETWORKDAYS(D30,E30)</f>
        <v>0</v>
      </c>
      <c r="I30" s="70">
        <f aca="true" t="shared" si="22" ref="I30">ROUNDDOWN(G30*F30,0)</f>
        <v>0</v>
      </c>
      <c r="J30" s="69">
        <f aca="true" t="shared" si="23" ref="J30">F30-I30</f>
        <v>0</v>
      </c>
      <c r="K30" s="80"/>
      <c r="L30" s="57"/>
      <c r="M30" s="58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63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99"/>
      <c r="BS30" s="59"/>
      <c r="BT30" s="59"/>
      <c r="BU30" s="59"/>
      <c r="BV30" s="59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63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9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9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99"/>
      <c r="GD30" s="142"/>
      <c r="GE30" s="11"/>
      <c r="GF30" s="222"/>
    </row>
    <row r="31" spans="1:188" s="6" customFormat="1" ht="13.5" customHeight="1" outlineLevel="1">
      <c r="A31" s="140"/>
      <c r="B31" s="31"/>
      <c r="C31" s="32"/>
      <c r="D31" s="33"/>
      <c r="E31" s="33"/>
      <c r="F31" s="34"/>
      <c r="G31" s="79">
        <v>0</v>
      </c>
      <c r="H31" s="69">
        <f aca="true" t="shared" si="24" ref="H31">NETWORKDAYS(D31,E31)</f>
        <v>0</v>
      </c>
      <c r="I31" s="70">
        <f aca="true" t="shared" si="25" ref="I31">ROUNDDOWN(G31*F31,0)</f>
        <v>0</v>
      </c>
      <c r="J31" s="69">
        <f aca="true" t="shared" si="26" ref="J31">F31-I31</f>
        <v>0</v>
      </c>
      <c r="K31" s="80"/>
      <c r="L31" s="57"/>
      <c r="M31" s="58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63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99"/>
      <c r="BS31" s="59"/>
      <c r="BT31" s="59"/>
      <c r="BU31" s="59"/>
      <c r="BV31" s="59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63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9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9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99"/>
      <c r="GD31" s="142"/>
      <c r="GE31" s="11"/>
      <c r="GF31" s="222"/>
    </row>
    <row r="32" spans="1:188" s="6" customFormat="1" ht="13.5" outlineLevel="1">
      <c r="A32" s="140"/>
      <c r="B32" s="31"/>
      <c r="C32" s="32"/>
      <c r="D32" s="33"/>
      <c r="E32" s="33"/>
      <c r="F32" s="34"/>
      <c r="G32" s="79">
        <v>0</v>
      </c>
      <c r="H32" s="69">
        <f t="shared" si="15"/>
        <v>0</v>
      </c>
      <c r="I32" s="70">
        <f t="shared" si="16"/>
        <v>0</v>
      </c>
      <c r="J32" s="69">
        <f t="shared" si="17"/>
        <v>0</v>
      </c>
      <c r="K32" s="80"/>
      <c r="L32" s="57"/>
      <c r="M32" s="58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63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99"/>
      <c r="BS32" s="59"/>
      <c r="BT32" s="59"/>
      <c r="BU32" s="59"/>
      <c r="BV32" s="59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63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9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9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99"/>
      <c r="GD32" s="142"/>
      <c r="GE32" s="11"/>
      <c r="GF32" s="165"/>
    </row>
    <row r="33" spans="1:188" s="6" customFormat="1" ht="13.5" customHeight="1" outlineLevel="1">
      <c r="A33" s="140"/>
      <c r="B33" s="31"/>
      <c r="C33" s="32"/>
      <c r="D33" s="33"/>
      <c r="E33" s="33"/>
      <c r="F33" s="34"/>
      <c r="G33" s="79">
        <v>0</v>
      </c>
      <c r="H33" s="35">
        <f aca="true" t="shared" si="27" ref="H33">NETWORKDAYS(D33,E33)</f>
        <v>0</v>
      </c>
      <c r="I33" s="36">
        <f aca="true" t="shared" si="28" ref="I33">ROUNDDOWN(G33*F33,0)</f>
        <v>0</v>
      </c>
      <c r="J33" s="35">
        <f aca="true" t="shared" si="29" ref="J33">F33-I33</f>
        <v>0</v>
      </c>
      <c r="K33" s="80"/>
      <c r="L33" s="57"/>
      <c r="M33" s="58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63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99"/>
      <c r="BS33" s="59"/>
      <c r="BT33" s="59"/>
      <c r="BU33" s="59"/>
      <c r="BV33" s="59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63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9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9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99"/>
      <c r="GD33" s="142"/>
      <c r="GE33" s="11"/>
      <c r="GF33" s="221"/>
    </row>
    <row r="34" spans="1:188" s="6" customFormat="1" ht="13.5" customHeight="1" outlineLevel="1">
      <c r="A34" s="140"/>
      <c r="B34" s="31"/>
      <c r="C34" s="32"/>
      <c r="D34" s="33"/>
      <c r="E34" s="33"/>
      <c r="F34" s="34"/>
      <c r="G34" s="79">
        <v>0</v>
      </c>
      <c r="H34" s="35">
        <f t="shared" si="15"/>
        <v>0</v>
      </c>
      <c r="I34" s="36">
        <f t="shared" si="16"/>
        <v>0</v>
      </c>
      <c r="J34" s="35">
        <f t="shared" si="17"/>
        <v>0</v>
      </c>
      <c r="K34" s="80"/>
      <c r="L34" s="57"/>
      <c r="M34" s="58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63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99"/>
      <c r="BS34" s="59"/>
      <c r="BT34" s="59"/>
      <c r="BU34" s="59"/>
      <c r="BV34" s="59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63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9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9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99"/>
      <c r="GD34" s="142"/>
      <c r="GE34" s="11"/>
      <c r="GF34" s="222"/>
    </row>
    <row r="35" spans="1:188" s="67" customFormat="1" ht="13.5" customHeight="1" outlineLevel="1">
      <c r="A35" s="140"/>
      <c r="B35" s="31"/>
      <c r="C35" s="32"/>
      <c r="D35" s="33"/>
      <c r="E35" s="33"/>
      <c r="F35" s="68"/>
      <c r="G35" s="13">
        <v>0</v>
      </c>
      <c r="H35" s="14">
        <f t="shared" si="15"/>
        <v>0</v>
      </c>
      <c r="I35" s="15">
        <f t="shared" si="16"/>
        <v>0</v>
      </c>
      <c r="J35" s="14">
        <f t="shared" si="17"/>
        <v>0</v>
      </c>
      <c r="K35" s="80"/>
      <c r="L35" s="66"/>
      <c r="M35" s="166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8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9"/>
      <c r="BS35" s="167"/>
      <c r="BT35" s="167"/>
      <c r="BU35" s="167"/>
      <c r="BV35" s="167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8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9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167"/>
      <c r="EZ35" s="167"/>
      <c r="FA35" s="167"/>
      <c r="FB35" s="167"/>
      <c r="FC35" s="167"/>
      <c r="FD35" s="167"/>
      <c r="FE35" s="169"/>
      <c r="FF35" s="167"/>
      <c r="FG35" s="167"/>
      <c r="FH35" s="167"/>
      <c r="FI35" s="167"/>
      <c r="FJ35" s="167"/>
      <c r="FK35" s="167"/>
      <c r="FL35" s="167"/>
      <c r="FM35" s="167"/>
      <c r="FN35" s="167"/>
      <c r="FO35" s="167"/>
      <c r="FP35" s="167"/>
      <c r="FQ35" s="167"/>
      <c r="FR35" s="167"/>
      <c r="FS35" s="167"/>
      <c r="FT35" s="167"/>
      <c r="FU35" s="167"/>
      <c r="FV35" s="167"/>
      <c r="FW35" s="167"/>
      <c r="FX35" s="167"/>
      <c r="FY35" s="167"/>
      <c r="FZ35" s="167"/>
      <c r="GA35" s="167"/>
      <c r="GB35" s="167"/>
      <c r="GC35" s="169"/>
      <c r="GD35" s="143"/>
      <c r="GE35" s="11"/>
      <c r="GF35" s="222"/>
    </row>
    <row r="36" spans="1:188" s="6" customFormat="1" ht="13.5" outlineLevel="1">
      <c r="A36" s="140"/>
      <c r="B36" s="31"/>
      <c r="C36" s="32"/>
      <c r="D36" s="33"/>
      <c r="E36" s="33"/>
      <c r="F36" s="34"/>
      <c r="G36" s="13">
        <v>0</v>
      </c>
      <c r="H36" s="14">
        <f t="shared" si="15"/>
        <v>0</v>
      </c>
      <c r="I36" s="15">
        <f t="shared" si="16"/>
        <v>0</v>
      </c>
      <c r="J36" s="14">
        <f t="shared" si="17"/>
        <v>0</v>
      </c>
      <c r="K36" s="80"/>
      <c r="L36" s="57"/>
      <c r="M36" s="58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63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99"/>
      <c r="BS36" s="59"/>
      <c r="BT36" s="59"/>
      <c r="BU36" s="59"/>
      <c r="BV36" s="59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63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9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9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99"/>
      <c r="GD36" s="142"/>
      <c r="GE36" s="11"/>
      <c r="GF36" s="223"/>
    </row>
    <row r="37" spans="1:188" s="6" customFormat="1" ht="13.5" outlineLevel="1">
      <c r="A37" s="140"/>
      <c r="B37" s="37"/>
      <c r="C37" s="38"/>
      <c r="D37" s="39"/>
      <c r="E37" s="39"/>
      <c r="F37" s="40"/>
      <c r="G37" s="13">
        <v>0</v>
      </c>
      <c r="H37" s="14">
        <f t="shared" si="15"/>
        <v>0</v>
      </c>
      <c r="I37" s="15">
        <f t="shared" si="16"/>
        <v>0</v>
      </c>
      <c r="J37" s="14">
        <f t="shared" si="17"/>
        <v>0</v>
      </c>
      <c r="K37" s="80"/>
      <c r="L37" s="60"/>
      <c r="M37" s="61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4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100"/>
      <c r="BS37" s="62"/>
      <c r="BT37" s="62"/>
      <c r="BU37" s="62"/>
      <c r="BV37" s="62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4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100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100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100"/>
      <c r="GD37" s="146"/>
      <c r="GE37" s="11"/>
      <c r="GF37" s="165"/>
    </row>
    <row r="38" spans="1:188" ht="18" customHeight="1">
      <c r="A38" s="152" t="s">
        <v>14</v>
      </c>
      <c r="B38" s="20"/>
      <c r="C38" s="20"/>
      <c r="D38" s="20"/>
      <c r="E38" s="20"/>
      <c r="F38" s="21"/>
      <c r="G38" s="27" t="s">
        <v>15</v>
      </c>
      <c r="H38" s="27"/>
      <c r="I38" s="27"/>
      <c r="J38" s="27"/>
      <c r="K38" s="27"/>
      <c r="L38" s="28"/>
      <c r="M38" s="29"/>
      <c r="N38" s="29"/>
      <c r="O38" s="29"/>
      <c r="P38" s="29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179" t="s">
        <v>37</v>
      </c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1"/>
      <c r="BS38" s="179" t="s">
        <v>36</v>
      </c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1"/>
      <c r="CW38" s="179" t="s">
        <v>38</v>
      </c>
      <c r="CX38" s="180"/>
      <c r="CY38" s="180"/>
      <c r="CZ38" s="180"/>
      <c r="DA38" s="180"/>
      <c r="DB38" s="180"/>
      <c r="DC38" s="180"/>
      <c r="DD38" s="180"/>
      <c r="DE38" s="180"/>
      <c r="DF38" s="180"/>
      <c r="DG38" s="180"/>
      <c r="DH38" s="180"/>
      <c r="DI38" s="180"/>
      <c r="DJ38" s="180"/>
      <c r="DK38" s="180"/>
      <c r="DL38" s="180"/>
      <c r="DM38" s="180"/>
      <c r="DN38" s="180"/>
      <c r="DO38" s="180"/>
      <c r="DP38" s="180"/>
      <c r="DQ38" s="180"/>
      <c r="DR38" s="180"/>
      <c r="DS38" s="180"/>
      <c r="DT38" s="180"/>
      <c r="DU38" s="180"/>
      <c r="DV38" s="180"/>
      <c r="DW38" s="180"/>
      <c r="DX38" s="180"/>
      <c r="DY38" s="180"/>
      <c r="DZ38" s="180"/>
      <c r="EA38" s="181"/>
      <c r="EB38" s="179" t="s">
        <v>39</v>
      </c>
      <c r="EC38" s="180"/>
      <c r="ED38" s="180"/>
      <c r="EE38" s="180"/>
      <c r="EF38" s="180"/>
      <c r="EG38" s="180"/>
      <c r="EH38" s="180"/>
      <c r="EI38" s="180"/>
      <c r="EJ38" s="180"/>
      <c r="EK38" s="180"/>
      <c r="EL38" s="180"/>
      <c r="EM38" s="180"/>
      <c r="EN38" s="180"/>
      <c r="EO38" s="180"/>
      <c r="EP38" s="180"/>
      <c r="EQ38" s="180"/>
      <c r="ER38" s="180"/>
      <c r="ES38" s="180"/>
      <c r="ET38" s="180"/>
      <c r="EU38" s="180"/>
      <c r="EV38" s="180"/>
      <c r="EW38" s="180"/>
      <c r="EX38" s="180"/>
      <c r="EY38" s="180"/>
      <c r="EZ38" s="180"/>
      <c r="FA38" s="180"/>
      <c r="FB38" s="180"/>
      <c r="FC38" s="180"/>
      <c r="FD38" s="180"/>
      <c r="FE38" s="181"/>
      <c r="FF38" s="176"/>
      <c r="FG38" s="176"/>
      <c r="FH38" s="176"/>
      <c r="FI38" s="176"/>
      <c r="FJ38" s="176"/>
      <c r="FK38" s="176"/>
      <c r="FL38" s="176"/>
      <c r="FM38" s="176"/>
      <c r="FN38" s="176"/>
      <c r="FO38" s="176"/>
      <c r="FP38" s="176"/>
      <c r="FQ38" s="176"/>
      <c r="FR38" s="176"/>
      <c r="FS38" s="176"/>
      <c r="FT38" s="176"/>
      <c r="FU38" s="176"/>
      <c r="FV38" s="176"/>
      <c r="FW38" s="176"/>
      <c r="FX38" s="176"/>
      <c r="FY38" s="176"/>
      <c r="FZ38" s="176"/>
      <c r="GA38" s="176"/>
      <c r="GB38" s="176"/>
      <c r="GC38" s="177"/>
      <c r="GD38" s="178"/>
      <c r="GE38" s="11"/>
      <c r="GF38" s="101"/>
    </row>
    <row r="39" spans="1:188" ht="21" customHeight="1">
      <c r="A39" s="139"/>
      <c r="B39" s="25"/>
      <c r="C39" s="26"/>
      <c r="D39" s="26"/>
      <c r="E39" s="26"/>
      <c r="F39" s="26"/>
      <c r="G39" s="224"/>
      <c r="H39" s="225"/>
      <c r="I39" s="225"/>
      <c r="J39" s="225"/>
      <c r="K39" s="226"/>
      <c r="L39" s="44"/>
      <c r="M39" s="45"/>
      <c r="N39" s="45"/>
      <c r="O39" s="45"/>
      <c r="P39" s="45"/>
      <c r="Q39" s="45"/>
      <c r="R39" s="45"/>
      <c r="S39" s="144"/>
      <c r="T39" s="144"/>
      <c r="U39" s="144"/>
      <c r="V39" s="144"/>
      <c r="W39" s="144"/>
      <c r="X39" s="144"/>
      <c r="Y39" s="144"/>
      <c r="Z39" s="144"/>
      <c r="AA39" s="144">
        <f>G39*0.9</f>
        <v>0</v>
      </c>
      <c r="AB39" s="144"/>
      <c r="AC39" s="144"/>
      <c r="AD39" s="144"/>
      <c r="AE39" s="144"/>
      <c r="AF39" s="173">
        <f>G39*0.42</f>
        <v>0</v>
      </c>
      <c r="AG39" s="173"/>
      <c r="AH39" s="173"/>
      <c r="AI39" s="173"/>
      <c r="AJ39" s="173"/>
      <c r="AK39" s="173"/>
      <c r="AL39" s="173"/>
      <c r="AM39" s="173"/>
      <c r="AN39" s="185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7"/>
      <c r="BS39" s="182"/>
      <c r="BT39" s="183"/>
      <c r="BU39" s="183"/>
      <c r="BV39" s="183"/>
      <c r="BW39" s="183"/>
      <c r="BX39" s="183"/>
      <c r="BY39" s="183"/>
      <c r="BZ39" s="183"/>
      <c r="CA39" s="183"/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  <c r="CN39" s="183"/>
      <c r="CO39" s="183"/>
      <c r="CP39" s="183"/>
      <c r="CQ39" s="183"/>
      <c r="CR39" s="183"/>
      <c r="CS39" s="183"/>
      <c r="CT39" s="183"/>
      <c r="CU39" s="183"/>
      <c r="CV39" s="184"/>
      <c r="CW39" s="182"/>
      <c r="CX39" s="183"/>
      <c r="CY39" s="183"/>
      <c r="CZ39" s="183"/>
      <c r="DA39" s="183"/>
      <c r="DB39" s="183"/>
      <c r="DC39" s="183"/>
      <c r="DD39" s="183"/>
      <c r="DE39" s="183"/>
      <c r="DF39" s="183"/>
      <c r="DG39" s="183"/>
      <c r="DH39" s="183"/>
      <c r="DI39" s="183"/>
      <c r="DJ39" s="183"/>
      <c r="DK39" s="183"/>
      <c r="DL39" s="183"/>
      <c r="DM39" s="183"/>
      <c r="DN39" s="183"/>
      <c r="DO39" s="183"/>
      <c r="DP39" s="183"/>
      <c r="DQ39" s="183"/>
      <c r="DR39" s="183"/>
      <c r="DS39" s="183"/>
      <c r="DT39" s="183"/>
      <c r="DU39" s="183"/>
      <c r="DV39" s="183"/>
      <c r="DW39" s="183"/>
      <c r="DX39" s="183"/>
      <c r="DY39" s="183"/>
      <c r="DZ39" s="183"/>
      <c r="EA39" s="184"/>
      <c r="EB39" s="182"/>
      <c r="EC39" s="183"/>
      <c r="ED39" s="183"/>
      <c r="EE39" s="183"/>
      <c r="EF39" s="183"/>
      <c r="EG39" s="183"/>
      <c r="EH39" s="183"/>
      <c r="EI39" s="183"/>
      <c r="EJ39" s="183"/>
      <c r="EK39" s="183"/>
      <c r="EL39" s="183"/>
      <c r="EM39" s="183"/>
      <c r="EN39" s="183"/>
      <c r="EO39" s="183"/>
      <c r="EP39" s="183"/>
      <c r="EQ39" s="183"/>
      <c r="ER39" s="183"/>
      <c r="ES39" s="183"/>
      <c r="ET39" s="183"/>
      <c r="EU39" s="183"/>
      <c r="EV39" s="183"/>
      <c r="EW39" s="183"/>
      <c r="EX39" s="183"/>
      <c r="EY39" s="183"/>
      <c r="EZ39" s="183"/>
      <c r="FA39" s="183"/>
      <c r="FB39" s="183"/>
      <c r="FC39" s="183"/>
      <c r="FD39" s="183"/>
      <c r="FE39" s="184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171"/>
      <c r="GD39" s="145"/>
      <c r="GE39" s="102"/>
      <c r="GF39" s="101"/>
    </row>
    <row r="40" spans="1:188" ht="17.25" customHeight="1">
      <c r="A40" s="95" t="s">
        <v>16</v>
      </c>
      <c r="B40" s="8"/>
      <c r="C40" s="8"/>
      <c r="D40" s="8"/>
      <c r="E40" s="8"/>
      <c r="F40" s="8"/>
      <c r="G40" s="227"/>
      <c r="H40" s="227"/>
      <c r="I40" s="227"/>
      <c r="J40" s="227"/>
      <c r="K40" s="228"/>
      <c r="L40" s="96" t="s">
        <v>26</v>
      </c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8"/>
      <c r="BL40" s="96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8"/>
      <c r="DU40" s="96" t="s">
        <v>27</v>
      </c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8"/>
      <c r="EZ40" s="237"/>
      <c r="FA40" s="238"/>
      <c r="FB40" s="238"/>
      <c r="FC40" s="238"/>
      <c r="FD40" s="238"/>
      <c r="FE40" s="238"/>
      <c r="FF40" s="238"/>
      <c r="FG40" s="238"/>
      <c r="FH40" s="238"/>
      <c r="FI40" s="238"/>
      <c r="FJ40" s="238"/>
      <c r="FK40" s="238"/>
      <c r="FL40" s="238"/>
      <c r="FM40" s="238"/>
      <c r="FN40" s="238"/>
      <c r="FO40" s="238"/>
      <c r="FP40" s="238"/>
      <c r="FQ40" s="238"/>
      <c r="FR40" s="238"/>
      <c r="FS40" s="238"/>
      <c r="FT40" s="238"/>
      <c r="FU40" s="238"/>
      <c r="FV40" s="238"/>
      <c r="FW40" s="238"/>
      <c r="FX40" s="238"/>
      <c r="FY40" s="238"/>
      <c r="FZ40" s="238"/>
      <c r="GA40" s="238"/>
      <c r="GB40" s="238"/>
      <c r="GC40" s="238"/>
      <c r="GD40" s="238"/>
      <c r="GE40" s="41"/>
      <c r="GF40" s="49"/>
    </row>
    <row r="41" spans="1:188" ht="22.5" customHeight="1">
      <c r="A41" s="140"/>
      <c r="B41" s="151"/>
      <c r="C41" s="229"/>
      <c r="D41" s="230"/>
      <c r="E41" s="230"/>
      <c r="F41" s="231"/>
      <c r="G41" s="232"/>
      <c r="H41" s="233"/>
      <c r="I41" s="233"/>
      <c r="J41" s="233"/>
      <c r="K41" s="234"/>
      <c r="L41" s="235" t="s">
        <v>28</v>
      </c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  <c r="CQ41" s="235"/>
      <c r="CR41" s="235"/>
      <c r="CS41" s="235"/>
      <c r="CT41" s="235"/>
      <c r="CU41" s="235"/>
      <c r="CV41" s="235"/>
      <c r="CW41" s="235"/>
      <c r="CX41" s="235"/>
      <c r="CY41" s="235"/>
      <c r="CZ41" s="235"/>
      <c r="DA41" s="235"/>
      <c r="DB41" s="235"/>
      <c r="DC41" s="235"/>
      <c r="DD41" s="235"/>
      <c r="DE41" s="235"/>
      <c r="DF41" s="235"/>
      <c r="DG41" s="235"/>
      <c r="DH41" s="235"/>
      <c r="DI41" s="235"/>
      <c r="DJ41" s="235"/>
      <c r="DK41" s="235"/>
      <c r="DL41" s="235"/>
      <c r="DM41" s="235"/>
      <c r="DN41" s="235"/>
      <c r="DO41" s="235"/>
      <c r="DP41" s="235"/>
      <c r="DQ41" s="235"/>
      <c r="DR41" s="235"/>
      <c r="DS41" s="235"/>
      <c r="DT41" s="235"/>
      <c r="DU41" s="235"/>
      <c r="DV41" s="235"/>
      <c r="DW41" s="235"/>
      <c r="DX41" s="235"/>
      <c r="DY41" s="235"/>
      <c r="DZ41" s="235"/>
      <c r="EA41" s="235"/>
      <c r="EB41" s="235"/>
      <c r="EC41" s="235"/>
      <c r="ED41" s="235"/>
      <c r="EE41" s="235"/>
      <c r="EF41" s="235"/>
      <c r="EG41" s="235"/>
      <c r="EH41" s="235"/>
      <c r="EI41" s="235"/>
      <c r="EJ41" s="235"/>
      <c r="EK41" s="235"/>
      <c r="EL41" s="235"/>
      <c r="EM41" s="235"/>
      <c r="EN41" s="235"/>
      <c r="EO41" s="235"/>
      <c r="EP41" s="235"/>
      <c r="EQ41" s="235"/>
      <c r="ER41" s="235"/>
      <c r="ES41" s="235"/>
      <c r="ET41" s="235"/>
      <c r="EU41" s="235"/>
      <c r="EV41" s="235"/>
      <c r="EW41" s="235"/>
      <c r="EX41" s="235"/>
      <c r="EY41" s="235"/>
      <c r="EZ41" s="235"/>
      <c r="FA41" s="235"/>
      <c r="FB41" s="235"/>
      <c r="FC41" s="235"/>
      <c r="FD41" s="235"/>
      <c r="FE41" s="235"/>
      <c r="FF41" s="235"/>
      <c r="FG41" s="235"/>
      <c r="FH41" s="235"/>
      <c r="FI41" s="235"/>
      <c r="FJ41" s="235"/>
      <c r="FK41" s="235"/>
      <c r="FL41" s="235"/>
      <c r="FM41" s="235"/>
      <c r="FN41" s="235"/>
      <c r="FO41" s="235"/>
      <c r="FP41" s="235"/>
      <c r="FQ41" s="235"/>
      <c r="FR41" s="235"/>
      <c r="FS41" s="235"/>
      <c r="FT41" s="235"/>
      <c r="FU41" s="235"/>
      <c r="FV41" s="235"/>
      <c r="FW41" s="235"/>
      <c r="FX41" s="235"/>
      <c r="FY41" s="235"/>
      <c r="FZ41" s="235"/>
      <c r="GA41" s="235"/>
      <c r="GB41" s="235"/>
      <c r="GC41" s="235"/>
      <c r="GD41" s="236"/>
      <c r="GE41" s="41"/>
      <c r="GF41" s="49"/>
    </row>
    <row r="42" spans="1:188" ht="24" customHeight="1">
      <c r="A42" s="175"/>
      <c r="B42" s="24"/>
      <c r="C42" s="229"/>
      <c r="D42" s="230"/>
      <c r="E42" s="230"/>
      <c r="F42" s="231"/>
      <c r="G42" s="232"/>
      <c r="H42" s="233"/>
      <c r="I42" s="233"/>
      <c r="J42" s="233"/>
      <c r="K42" s="234"/>
      <c r="L42" s="244" t="s">
        <v>30</v>
      </c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  <c r="BD42" s="245"/>
      <c r="BE42" s="245"/>
      <c r="BF42" s="245"/>
      <c r="BG42" s="245"/>
      <c r="BH42" s="245"/>
      <c r="BI42" s="245"/>
      <c r="BJ42" s="245"/>
      <c r="BK42" s="245"/>
      <c r="BL42" s="245"/>
      <c r="BM42" s="245"/>
      <c r="BN42" s="245"/>
      <c r="BO42" s="245"/>
      <c r="BP42" s="245"/>
      <c r="BQ42" s="245"/>
      <c r="BR42" s="245"/>
      <c r="BS42" s="245"/>
      <c r="BT42" s="245"/>
      <c r="BU42" s="245"/>
      <c r="BV42" s="245"/>
      <c r="BW42" s="245"/>
      <c r="BX42" s="245"/>
      <c r="BY42" s="245"/>
      <c r="BZ42" s="245"/>
      <c r="CA42" s="245"/>
      <c r="CB42" s="245"/>
      <c r="CC42" s="245"/>
      <c r="CD42" s="245"/>
      <c r="CE42" s="245"/>
      <c r="CF42" s="245"/>
      <c r="CG42" s="245"/>
      <c r="CH42" s="245"/>
      <c r="CI42" s="245"/>
      <c r="CJ42" s="245"/>
      <c r="CK42" s="245"/>
      <c r="CL42" s="245"/>
      <c r="CM42" s="245"/>
      <c r="CN42" s="245"/>
      <c r="CO42" s="245"/>
      <c r="CP42" s="245"/>
      <c r="CQ42" s="245"/>
      <c r="CR42" s="245"/>
      <c r="CS42" s="245"/>
      <c r="CT42" s="245"/>
      <c r="CU42" s="245"/>
      <c r="CV42" s="245"/>
      <c r="CW42" s="245"/>
      <c r="CX42" s="245"/>
      <c r="CY42" s="245"/>
      <c r="CZ42" s="245"/>
      <c r="DA42" s="245"/>
      <c r="DB42" s="245"/>
      <c r="DC42" s="245"/>
      <c r="DD42" s="245"/>
      <c r="DE42" s="245"/>
      <c r="DF42" s="245"/>
      <c r="DG42" s="245"/>
      <c r="DH42" s="245"/>
      <c r="DI42" s="245"/>
      <c r="DJ42" s="245"/>
      <c r="DK42" s="245"/>
      <c r="DL42" s="245"/>
      <c r="DM42" s="245"/>
      <c r="DN42" s="245"/>
      <c r="DO42" s="245"/>
      <c r="DP42" s="245"/>
      <c r="DQ42" s="245"/>
      <c r="DR42" s="245"/>
      <c r="DS42" s="245"/>
      <c r="DT42" s="245"/>
      <c r="DU42" s="245"/>
      <c r="DV42" s="245"/>
      <c r="DW42" s="245"/>
      <c r="DX42" s="245"/>
      <c r="DY42" s="245"/>
      <c r="DZ42" s="245"/>
      <c r="EA42" s="245"/>
      <c r="EB42" s="245"/>
      <c r="EC42" s="245"/>
      <c r="ED42" s="245"/>
      <c r="EE42" s="245"/>
      <c r="EF42" s="245"/>
      <c r="EG42" s="245"/>
      <c r="EH42" s="245"/>
      <c r="EI42" s="245"/>
      <c r="EJ42" s="245"/>
      <c r="EK42" s="245"/>
      <c r="EL42" s="245"/>
      <c r="EM42" s="245"/>
      <c r="EN42" s="245"/>
      <c r="EO42" s="245"/>
      <c r="EP42" s="245"/>
      <c r="EQ42" s="245"/>
      <c r="ER42" s="245"/>
      <c r="ES42" s="245"/>
      <c r="ET42" s="245"/>
      <c r="EU42" s="245"/>
      <c r="EV42" s="245"/>
      <c r="EW42" s="245"/>
      <c r="EX42" s="245"/>
      <c r="EY42" s="245"/>
      <c r="EZ42" s="245"/>
      <c r="FA42" s="245"/>
      <c r="FB42" s="245"/>
      <c r="FC42" s="245"/>
      <c r="FD42" s="245"/>
      <c r="FE42" s="245"/>
      <c r="FF42" s="245"/>
      <c r="FG42" s="245"/>
      <c r="FH42" s="245"/>
      <c r="FI42" s="245"/>
      <c r="FJ42" s="245"/>
      <c r="FK42" s="245"/>
      <c r="FL42" s="245"/>
      <c r="FM42" s="245"/>
      <c r="FN42" s="245"/>
      <c r="FO42" s="245"/>
      <c r="FP42" s="245"/>
      <c r="FQ42" s="245"/>
      <c r="FR42" s="245"/>
      <c r="FS42" s="245"/>
      <c r="FT42" s="245"/>
      <c r="FU42" s="245"/>
      <c r="FV42" s="245"/>
      <c r="FW42" s="245"/>
      <c r="FX42" s="245"/>
      <c r="FY42" s="245"/>
      <c r="FZ42" s="245"/>
      <c r="GA42" s="245"/>
      <c r="GB42" s="245"/>
      <c r="GC42" s="245"/>
      <c r="GD42" s="246"/>
      <c r="GE42" s="41"/>
      <c r="GF42" s="49"/>
    </row>
    <row r="43" spans="1:188" ht="12.75">
      <c r="A43" s="247" t="s">
        <v>33</v>
      </c>
      <c r="B43" s="248"/>
      <c r="C43" s="249"/>
      <c r="D43" s="250"/>
      <c r="E43" s="250"/>
      <c r="F43" s="250"/>
      <c r="G43" s="250"/>
      <c r="H43" s="250"/>
      <c r="I43" s="250"/>
      <c r="J43" s="250"/>
      <c r="K43" s="251"/>
      <c r="L43" s="244" t="s">
        <v>29</v>
      </c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  <c r="AZ43" s="245"/>
      <c r="BA43" s="245"/>
      <c r="BB43" s="245"/>
      <c r="BC43" s="245"/>
      <c r="BD43" s="245"/>
      <c r="BE43" s="245"/>
      <c r="BF43" s="245"/>
      <c r="BG43" s="245"/>
      <c r="BH43" s="245"/>
      <c r="BI43" s="245"/>
      <c r="BJ43" s="245"/>
      <c r="BK43" s="245"/>
      <c r="BL43" s="245"/>
      <c r="BM43" s="245"/>
      <c r="BN43" s="245"/>
      <c r="BO43" s="245"/>
      <c r="BP43" s="245"/>
      <c r="BQ43" s="245"/>
      <c r="BR43" s="245"/>
      <c r="BS43" s="245"/>
      <c r="BT43" s="245"/>
      <c r="BU43" s="245"/>
      <c r="BV43" s="245"/>
      <c r="BW43" s="245"/>
      <c r="BX43" s="245"/>
      <c r="BY43" s="245"/>
      <c r="BZ43" s="245"/>
      <c r="CA43" s="245"/>
      <c r="CB43" s="245"/>
      <c r="CC43" s="245"/>
      <c r="CD43" s="245"/>
      <c r="CE43" s="245"/>
      <c r="CF43" s="245"/>
      <c r="CG43" s="245"/>
      <c r="CH43" s="245"/>
      <c r="CI43" s="245"/>
      <c r="CJ43" s="245"/>
      <c r="CK43" s="245"/>
      <c r="CL43" s="245"/>
      <c r="CM43" s="245"/>
      <c r="CN43" s="245"/>
      <c r="CO43" s="245"/>
      <c r="CP43" s="245"/>
      <c r="CQ43" s="245"/>
      <c r="CR43" s="245"/>
      <c r="CS43" s="245"/>
      <c r="CT43" s="245"/>
      <c r="CU43" s="245"/>
      <c r="CV43" s="245"/>
      <c r="CW43" s="245"/>
      <c r="CX43" s="245"/>
      <c r="CY43" s="245"/>
      <c r="CZ43" s="245"/>
      <c r="DA43" s="245"/>
      <c r="DB43" s="245"/>
      <c r="DC43" s="245"/>
      <c r="DD43" s="245"/>
      <c r="DE43" s="245"/>
      <c r="DF43" s="245"/>
      <c r="DG43" s="245"/>
      <c r="DH43" s="245"/>
      <c r="DI43" s="245"/>
      <c r="DJ43" s="245"/>
      <c r="DK43" s="245"/>
      <c r="DL43" s="245"/>
      <c r="DM43" s="245"/>
      <c r="DN43" s="245"/>
      <c r="DO43" s="245"/>
      <c r="DP43" s="245"/>
      <c r="DQ43" s="245"/>
      <c r="DR43" s="245"/>
      <c r="DS43" s="245"/>
      <c r="DT43" s="245"/>
      <c r="DU43" s="245"/>
      <c r="DV43" s="245"/>
      <c r="DW43" s="245"/>
      <c r="DX43" s="245"/>
      <c r="DY43" s="245"/>
      <c r="DZ43" s="245"/>
      <c r="EA43" s="245"/>
      <c r="EB43" s="245"/>
      <c r="EC43" s="245"/>
      <c r="ED43" s="245"/>
      <c r="EE43" s="245"/>
      <c r="EF43" s="245"/>
      <c r="EG43" s="245"/>
      <c r="EH43" s="245"/>
      <c r="EI43" s="245"/>
      <c r="EJ43" s="245"/>
      <c r="EK43" s="245"/>
      <c r="EL43" s="245"/>
      <c r="EM43" s="245"/>
      <c r="EN43" s="245"/>
      <c r="EO43" s="245"/>
      <c r="EP43" s="245"/>
      <c r="EQ43" s="245"/>
      <c r="ER43" s="245"/>
      <c r="ES43" s="245"/>
      <c r="ET43" s="245"/>
      <c r="EU43" s="245"/>
      <c r="EV43" s="245"/>
      <c r="EW43" s="245"/>
      <c r="EX43" s="245"/>
      <c r="EY43" s="245"/>
      <c r="EZ43" s="245"/>
      <c r="FA43" s="245"/>
      <c r="FB43" s="245"/>
      <c r="FC43" s="245"/>
      <c r="FD43" s="245"/>
      <c r="FE43" s="245"/>
      <c r="FF43" s="245"/>
      <c r="FG43" s="245"/>
      <c r="FH43" s="245"/>
      <c r="FI43" s="245"/>
      <c r="FJ43" s="245"/>
      <c r="FK43" s="245"/>
      <c r="FL43" s="245"/>
      <c r="FM43" s="245"/>
      <c r="FN43" s="245"/>
      <c r="FO43" s="245"/>
      <c r="FP43" s="245"/>
      <c r="FQ43" s="245"/>
      <c r="FR43" s="245"/>
      <c r="FS43" s="245"/>
      <c r="FT43" s="245"/>
      <c r="FU43" s="245"/>
      <c r="FV43" s="245"/>
      <c r="FW43" s="245"/>
      <c r="FX43" s="245"/>
      <c r="FY43" s="245"/>
      <c r="FZ43" s="245"/>
      <c r="GA43" s="245"/>
      <c r="GB43" s="245"/>
      <c r="GC43" s="245"/>
      <c r="GD43" s="246"/>
      <c r="GE43" s="41"/>
      <c r="GF43" s="49"/>
    </row>
    <row r="44" spans="1:188" ht="12.75">
      <c r="A44" s="258" t="s">
        <v>34</v>
      </c>
      <c r="B44" s="259"/>
      <c r="C44" s="260"/>
      <c r="D44" s="261"/>
      <c r="E44" s="261"/>
      <c r="F44" s="261"/>
      <c r="G44" s="261"/>
      <c r="H44" s="261"/>
      <c r="I44" s="261"/>
      <c r="J44" s="261"/>
      <c r="K44" s="262"/>
      <c r="L44" s="252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3"/>
      <c r="CC44" s="253"/>
      <c r="CD44" s="253"/>
      <c r="CE44" s="253"/>
      <c r="CF44" s="253"/>
      <c r="CG44" s="253"/>
      <c r="CH44" s="253"/>
      <c r="CI44" s="253"/>
      <c r="CJ44" s="253"/>
      <c r="CK44" s="253"/>
      <c r="CL44" s="253"/>
      <c r="CM44" s="253"/>
      <c r="CN44" s="253"/>
      <c r="CO44" s="253"/>
      <c r="CP44" s="253"/>
      <c r="CQ44" s="253"/>
      <c r="CR44" s="253"/>
      <c r="CS44" s="253"/>
      <c r="CT44" s="253"/>
      <c r="CU44" s="253"/>
      <c r="CV44" s="253"/>
      <c r="CW44" s="253"/>
      <c r="CX44" s="253"/>
      <c r="CY44" s="253"/>
      <c r="CZ44" s="253"/>
      <c r="DA44" s="253"/>
      <c r="DB44" s="253"/>
      <c r="DC44" s="253"/>
      <c r="DD44" s="253"/>
      <c r="DE44" s="253"/>
      <c r="DF44" s="253"/>
      <c r="DG44" s="253"/>
      <c r="DH44" s="253"/>
      <c r="DI44" s="253"/>
      <c r="DJ44" s="253"/>
      <c r="DK44" s="253"/>
      <c r="DL44" s="253"/>
      <c r="DM44" s="253"/>
      <c r="DN44" s="253"/>
      <c r="DO44" s="253"/>
      <c r="DP44" s="253"/>
      <c r="DQ44" s="253"/>
      <c r="DR44" s="253"/>
      <c r="DS44" s="253"/>
      <c r="DT44" s="253"/>
      <c r="DU44" s="253"/>
      <c r="DV44" s="253"/>
      <c r="DW44" s="253"/>
      <c r="DX44" s="253"/>
      <c r="DY44" s="253"/>
      <c r="DZ44" s="253"/>
      <c r="EA44" s="253"/>
      <c r="EB44" s="253"/>
      <c r="EC44" s="253"/>
      <c r="ED44" s="253"/>
      <c r="EE44" s="253"/>
      <c r="EF44" s="253"/>
      <c r="EG44" s="253"/>
      <c r="EH44" s="253"/>
      <c r="EI44" s="253"/>
      <c r="EJ44" s="253"/>
      <c r="EK44" s="253"/>
      <c r="EL44" s="253"/>
      <c r="EM44" s="253"/>
      <c r="EN44" s="253"/>
      <c r="EO44" s="253"/>
      <c r="EP44" s="253"/>
      <c r="EQ44" s="253"/>
      <c r="ER44" s="253"/>
      <c r="ES44" s="253"/>
      <c r="ET44" s="253"/>
      <c r="EU44" s="253"/>
      <c r="EV44" s="253"/>
      <c r="EW44" s="253"/>
      <c r="EX44" s="253"/>
      <c r="EY44" s="253"/>
      <c r="EZ44" s="253"/>
      <c r="FA44" s="253"/>
      <c r="FB44" s="253"/>
      <c r="FC44" s="253"/>
      <c r="FD44" s="253"/>
      <c r="FE44" s="253"/>
      <c r="FF44" s="253"/>
      <c r="FG44" s="253"/>
      <c r="FH44" s="253"/>
      <c r="FI44" s="253"/>
      <c r="FJ44" s="253"/>
      <c r="FK44" s="253"/>
      <c r="FL44" s="253"/>
      <c r="FM44" s="253"/>
      <c r="FN44" s="253"/>
      <c r="FO44" s="253"/>
      <c r="FP44" s="253"/>
      <c r="FQ44" s="253"/>
      <c r="FR44" s="253"/>
      <c r="FS44" s="253"/>
      <c r="FT44" s="253"/>
      <c r="FU44" s="253"/>
      <c r="FV44" s="253"/>
      <c r="FW44" s="253"/>
      <c r="FX44" s="253"/>
      <c r="FY44" s="253"/>
      <c r="FZ44" s="253"/>
      <c r="GA44" s="253"/>
      <c r="GB44" s="253"/>
      <c r="GC44" s="253"/>
      <c r="GD44" s="254"/>
      <c r="GE44" s="41"/>
      <c r="GF44" s="49"/>
    </row>
    <row r="45" spans="1:188" ht="12.75">
      <c r="A45" s="258" t="s">
        <v>35</v>
      </c>
      <c r="B45" s="259"/>
      <c r="C45" s="260"/>
      <c r="D45" s="261"/>
      <c r="E45" s="261"/>
      <c r="F45" s="261"/>
      <c r="G45" s="261"/>
      <c r="H45" s="261"/>
      <c r="I45" s="261"/>
      <c r="J45" s="261"/>
      <c r="K45" s="262"/>
      <c r="L45" s="252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3"/>
      <c r="BR45" s="253"/>
      <c r="BS45" s="253"/>
      <c r="BT45" s="253"/>
      <c r="BU45" s="253"/>
      <c r="BV45" s="253"/>
      <c r="BW45" s="253"/>
      <c r="BX45" s="253"/>
      <c r="BY45" s="253"/>
      <c r="BZ45" s="253"/>
      <c r="CA45" s="253"/>
      <c r="CB45" s="253"/>
      <c r="CC45" s="253"/>
      <c r="CD45" s="253"/>
      <c r="CE45" s="253"/>
      <c r="CF45" s="253"/>
      <c r="CG45" s="253"/>
      <c r="CH45" s="253"/>
      <c r="CI45" s="253"/>
      <c r="CJ45" s="253"/>
      <c r="CK45" s="253"/>
      <c r="CL45" s="253"/>
      <c r="CM45" s="253"/>
      <c r="CN45" s="253"/>
      <c r="CO45" s="253"/>
      <c r="CP45" s="253"/>
      <c r="CQ45" s="253"/>
      <c r="CR45" s="253"/>
      <c r="CS45" s="253"/>
      <c r="CT45" s="253"/>
      <c r="CU45" s="253"/>
      <c r="CV45" s="253"/>
      <c r="CW45" s="253"/>
      <c r="CX45" s="253"/>
      <c r="CY45" s="253"/>
      <c r="CZ45" s="253"/>
      <c r="DA45" s="253"/>
      <c r="DB45" s="253"/>
      <c r="DC45" s="253"/>
      <c r="DD45" s="253"/>
      <c r="DE45" s="253"/>
      <c r="DF45" s="253"/>
      <c r="DG45" s="253"/>
      <c r="DH45" s="253"/>
      <c r="DI45" s="253"/>
      <c r="DJ45" s="253"/>
      <c r="DK45" s="253"/>
      <c r="DL45" s="253"/>
      <c r="DM45" s="253"/>
      <c r="DN45" s="253"/>
      <c r="DO45" s="253"/>
      <c r="DP45" s="253"/>
      <c r="DQ45" s="253"/>
      <c r="DR45" s="253"/>
      <c r="DS45" s="253"/>
      <c r="DT45" s="253"/>
      <c r="DU45" s="253"/>
      <c r="DV45" s="253"/>
      <c r="DW45" s="253"/>
      <c r="DX45" s="253"/>
      <c r="DY45" s="253"/>
      <c r="DZ45" s="253"/>
      <c r="EA45" s="253"/>
      <c r="EB45" s="253"/>
      <c r="EC45" s="253"/>
      <c r="ED45" s="253"/>
      <c r="EE45" s="253"/>
      <c r="EF45" s="253"/>
      <c r="EG45" s="253"/>
      <c r="EH45" s="253"/>
      <c r="EI45" s="253"/>
      <c r="EJ45" s="253"/>
      <c r="EK45" s="253"/>
      <c r="EL45" s="253"/>
      <c r="EM45" s="253"/>
      <c r="EN45" s="253"/>
      <c r="EO45" s="253"/>
      <c r="EP45" s="253"/>
      <c r="EQ45" s="253"/>
      <c r="ER45" s="253"/>
      <c r="ES45" s="253"/>
      <c r="ET45" s="253"/>
      <c r="EU45" s="253"/>
      <c r="EV45" s="253"/>
      <c r="EW45" s="253"/>
      <c r="EX45" s="253"/>
      <c r="EY45" s="253"/>
      <c r="EZ45" s="253"/>
      <c r="FA45" s="253"/>
      <c r="FB45" s="253"/>
      <c r="FC45" s="253"/>
      <c r="FD45" s="253"/>
      <c r="FE45" s="253"/>
      <c r="FF45" s="253"/>
      <c r="FG45" s="253"/>
      <c r="FH45" s="253"/>
      <c r="FI45" s="253"/>
      <c r="FJ45" s="253"/>
      <c r="FK45" s="253"/>
      <c r="FL45" s="253"/>
      <c r="FM45" s="253"/>
      <c r="FN45" s="253"/>
      <c r="FO45" s="253"/>
      <c r="FP45" s="253"/>
      <c r="FQ45" s="253"/>
      <c r="FR45" s="253"/>
      <c r="FS45" s="253"/>
      <c r="FT45" s="253"/>
      <c r="FU45" s="253"/>
      <c r="FV45" s="253"/>
      <c r="FW45" s="253"/>
      <c r="FX45" s="253"/>
      <c r="FY45" s="253"/>
      <c r="FZ45" s="253"/>
      <c r="GA45" s="253"/>
      <c r="GB45" s="253"/>
      <c r="GC45" s="253"/>
      <c r="GD45" s="254"/>
      <c r="GE45" s="41"/>
      <c r="GF45" s="49"/>
    </row>
    <row r="46" spans="1:188" ht="13.5" thickBot="1">
      <c r="A46" s="239" t="s">
        <v>24</v>
      </c>
      <c r="B46" s="240"/>
      <c r="C46" s="241"/>
      <c r="D46" s="242"/>
      <c r="E46" s="242"/>
      <c r="F46" s="242"/>
      <c r="G46" s="242"/>
      <c r="H46" s="242"/>
      <c r="I46" s="242"/>
      <c r="J46" s="242"/>
      <c r="K46" s="243"/>
      <c r="L46" s="255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256"/>
      <c r="AN46" s="256"/>
      <c r="AO46" s="256"/>
      <c r="AP46" s="256"/>
      <c r="AQ46" s="256"/>
      <c r="AR46" s="256"/>
      <c r="AS46" s="256"/>
      <c r="AT46" s="256"/>
      <c r="AU46" s="256"/>
      <c r="AV46" s="256"/>
      <c r="AW46" s="256"/>
      <c r="AX46" s="256"/>
      <c r="AY46" s="256"/>
      <c r="AZ46" s="256"/>
      <c r="BA46" s="256"/>
      <c r="BB46" s="256"/>
      <c r="BC46" s="256"/>
      <c r="BD46" s="256"/>
      <c r="BE46" s="256"/>
      <c r="BF46" s="256"/>
      <c r="BG46" s="256"/>
      <c r="BH46" s="256"/>
      <c r="BI46" s="256"/>
      <c r="BJ46" s="256"/>
      <c r="BK46" s="256"/>
      <c r="BL46" s="256"/>
      <c r="BM46" s="256"/>
      <c r="BN46" s="256"/>
      <c r="BO46" s="256"/>
      <c r="BP46" s="256"/>
      <c r="BQ46" s="256"/>
      <c r="BR46" s="256"/>
      <c r="BS46" s="256"/>
      <c r="BT46" s="256"/>
      <c r="BU46" s="256"/>
      <c r="BV46" s="256"/>
      <c r="BW46" s="256"/>
      <c r="BX46" s="256"/>
      <c r="BY46" s="256"/>
      <c r="BZ46" s="256"/>
      <c r="CA46" s="256"/>
      <c r="CB46" s="256"/>
      <c r="CC46" s="256"/>
      <c r="CD46" s="256"/>
      <c r="CE46" s="256"/>
      <c r="CF46" s="256"/>
      <c r="CG46" s="256"/>
      <c r="CH46" s="256"/>
      <c r="CI46" s="256"/>
      <c r="CJ46" s="256"/>
      <c r="CK46" s="256"/>
      <c r="CL46" s="256"/>
      <c r="CM46" s="256"/>
      <c r="CN46" s="256"/>
      <c r="CO46" s="256"/>
      <c r="CP46" s="256"/>
      <c r="CQ46" s="256"/>
      <c r="CR46" s="256"/>
      <c r="CS46" s="256"/>
      <c r="CT46" s="256"/>
      <c r="CU46" s="256"/>
      <c r="CV46" s="256"/>
      <c r="CW46" s="256"/>
      <c r="CX46" s="256"/>
      <c r="CY46" s="256"/>
      <c r="CZ46" s="256"/>
      <c r="DA46" s="256"/>
      <c r="DB46" s="256"/>
      <c r="DC46" s="256"/>
      <c r="DD46" s="256"/>
      <c r="DE46" s="256"/>
      <c r="DF46" s="256"/>
      <c r="DG46" s="256"/>
      <c r="DH46" s="256"/>
      <c r="DI46" s="256"/>
      <c r="DJ46" s="256"/>
      <c r="DK46" s="256"/>
      <c r="DL46" s="256"/>
      <c r="DM46" s="256"/>
      <c r="DN46" s="256"/>
      <c r="DO46" s="256"/>
      <c r="DP46" s="256"/>
      <c r="DQ46" s="256"/>
      <c r="DR46" s="256"/>
      <c r="DS46" s="256"/>
      <c r="DT46" s="256"/>
      <c r="DU46" s="256"/>
      <c r="DV46" s="256"/>
      <c r="DW46" s="256"/>
      <c r="DX46" s="256"/>
      <c r="DY46" s="256"/>
      <c r="DZ46" s="256"/>
      <c r="EA46" s="256"/>
      <c r="EB46" s="256"/>
      <c r="EC46" s="256"/>
      <c r="ED46" s="256"/>
      <c r="EE46" s="256"/>
      <c r="EF46" s="256"/>
      <c r="EG46" s="256"/>
      <c r="EH46" s="256"/>
      <c r="EI46" s="256"/>
      <c r="EJ46" s="256"/>
      <c r="EK46" s="256"/>
      <c r="EL46" s="256"/>
      <c r="EM46" s="256"/>
      <c r="EN46" s="256"/>
      <c r="EO46" s="256"/>
      <c r="EP46" s="256"/>
      <c r="EQ46" s="256"/>
      <c r="ER46" s="256"/>
      <c r="ES46" s="256"/>
      <c r="ET46" s="256"/>
      <c r="EU46" s="256"/>
      <c r="EV46" s="256"/>
      <c r="EW46" s="256"/>
      <c r="EX46" s="256"/>
      <c r="EY46" s="256"/>
      <c r="EZ46" s="256"/>
      <c r="FA46" s="256"/>
      <c r="FB46" s="256"/>
      <c r="FC46" s="256"/>
      <c r="FD46" s="256"/>
      <c r="FE46" s="256"/>
      <c r="FF46" s="256"/>
      <c r="FG46" s="256"/>
      <c r="FH46" s="256"/>
      <c r="FI46" s="256"/>
      <c r="FJ46" s="256"/>
      <c r="FK46" s="256"/>
      <c r="FL46" s="256"/>
      <c r="FM46" s="256"/>
      <c r="FN46" s="256"/>
      <c r="FO46" s="256"/>
      <c r="FP46" s="256"/>
      <c r="FQ46" s="256"/>
      <c r="FR46" s="256"/>
      <c r="FS46" s="256"/>
      <c r="FT46" s="256"/>
      <c r="FU46" s="256"/>
      <c r="FV46" s="256"/>
      <c r="FW46" s="256"/>
      <c r="FX46" s="256"/>
      <c r="FY46" s="256"/>
      <c r="FZ46" s="256"/>
      <c r="GA46" s="256"/>
      <c r="GB46" s="256"/>
      <c r="GC46" s="256"/>
      <c r="GD46" s="257"/>
      <c r="GE46" s="42"/>
      <c r="GF46" s="50"/>
    </row>
  </sheetData>
  <mergeCells count="72">
    <mergeCell ref="A46:B46"/>
    <mergeCell ref="C46:K46"/>
    <mergeCell ref="C42:F42"/>
    <mergeCell ref="G42:K42"/>
    <mergeCell ref="L42:GD42"/>
    <mergeCell ref="A43:B43"/>
    <mergeCell ref="C43:K43"/>
    <mergeCell ref="L43:GD46"/>
    <mergeCell ref="A44:B44"/>
    <mergeCell ref="C44:K44"/>
    <mergeCell ref="A45:B45"/>
    <mergeCell ref="C45:K45"/>
    <mergeCell ref="G39:K39"/>
    <mergeCell ref="G40:K40"/>
    <mergeCell ref="C41:F41"/>
    <mergeCell ref="G41:K41"/>
    <mergeCell ref="L41:GD41"/>
    <mergeCell ref="EZ40:GD40"/>
    <mergeCell ref="GF16:GF31"/>
    <mergeCell ref="GF33:GF36"/>
    <mergeCell ref="Z9:AF9"/>
    <mergeCell ref="AG9:AM9"/>
    <mergeCell ref="DM9:DS9"/>
    <mergeCell ref="DT9:DZ9"/>
    <mergeCell ref="AU9:BA9"/>
    <mergeCell ref="BB9:BH9"/>
    <mergeCell ref="BI9:BO9"/>
    <mergeCell ref="BP9:BV9"/>
    <mergeCell ref="BW9:CC9"/>
    <mergeCell ref="CD9:CJ9"/>
    <mergeCell ref="GF12:GF14"/>
    <mergeCell ref="CK9:CQ9"/>
    <mergeCell ref="CR9:CX9"/>
    <mergeCell ref="CY9:DE9"/>
    <mergeCell ref="D4:F4"/>
    <mergeCell ref="M4:BN4"/>
    <mergeCell ref="BO4:EJ4"/>
    <mergeCell ref="EK4:EU4"/>
    <mergeCell ref="C7:D7"/>
    <mergeCell ref="C6:E6"/>
    <mergeCell ref="M6:BN6"/>
    <mergeCell ref="BO6:EJ6"/>
    <mergeCell ref="EK6:EU6"/>
    <mergeCell ref="I2:J2"/>
    <mergeCell ref="M3:BN3"/>
    <mergeCell ref="BO3:EJ3"/>
    <mergeCell ref="EK3:EU3"/>
    <mergeCell ref="EV4:GC4"/>
    <mergeCell ref="EV3:GC3"/>
    <mergeCell ref="BO1:GC1"/>
    <mergeCell ref="M1:BN1"/>
    <mergeCell ref="AN9:AT9"/>
    <mergeCell ref="L9:R9"/>
    <mergeCell ref="S9:Y9"/>
    <mergeCell ref="EV6:GC6"/>
    <mergeCell ref="DF9:DL9"/>
    <mergeCell ref="FQ9:FW9"/>
    <mergeCell ref="FX9:GC9"/>
    <mergeCell ref="EA9:EG9"/>
    <mergeCell ref="EH9:EN9"/>
    <mergeCell ref="EO9:EU9"/>
    <mergeCell ref="EV9:FB9"/>
    <mergeCell ref="FC9:FI9"/>
    <mergeCell ref="FJ9:FP9"/>
    <mergeCell ref="EB38:FE38"/>
    <mergeCell ref="EB39:FE39"/>
    <mergeCell ref="AN38:BR38"/>
    <mergeCell ref="AN39:BR39"/>
    <mergeCell ref="BS38:CV38"/>
    <mergeCell ref="BS39:CV39"/>
    <mergeCell ref="CW38:EA38"/>
    <mergeCell ref="CW39:EA39"/>
  </mergeCells>
  <conditionalFormatting sqref="L10:GD28 L30:GD34">
    <cfRule type="expression" priority="37" dxfId="2" stopIfTrue="1">
      <formula>L$8=$D$4</formula>
    </cfRule>
    <cfRule type="expression" priority="38" dxfId="4" stopIfTrue="1">
      <formula>AND(L$8&gt;=$D10,L$8&lt;$D10+$I10)</formula>
    </cfRule>
    <cfRule type="expression" priority="39" dxfId="3" stopIfTrue="1">
      <formula>AND(L$8&gt;=$D10,L$8&lt;=$D10+$F10-1)</formula>
    </cfRule>
  </conditionalFormatting>
  <conditionalFormatting sqref="L10:GD28 L30:GD37">
    <cfRule type="expression" priority="34" dxfId="2" stopIfTrue="1">
      <formula>L$8=$D$4</formula>
    </cfRule>
    <cfRule type="expression" priority="35" dxfId="1" stopIfTrue="1">
      <formula>AND(L$8&gt;=$D10,L$8&lt;$D10+$I10)</formula>
    </cfRule>
    <cfRule type="expression" priority="36" dxfId="0" stopIfTrue="1">
      <formula>AND(L$8&gt;=$D10,L$8&lt;=$D10+$F10-1)</formula>
    </cfRule>
  </conditionalFormatting>
  <conditionalFormatting sqref="L10:BH10">
    <cfRule type="expression" priority="19" dxfId="2" stopIfTrue="1">
      <formula>L$8=$D$4</formula>
    </cfRule>
    <cfRule type="expression" priority="20" dxfId="4" stopIfTrue="1">
      <formula>AND(L$8&gt;=$D10,L$8&lt;$D10+$I10)</formula>
    </cfRule>
    <cfRule type="expression" priority="21" dxfId="3" stopIfTrue="1">
      <formula>AND(L$8&gt;=$D10,L$8&lt;=$D10+$F10-1)</formula>
    </cfRule>
  </conditionalFormatting>
  <conditionalFormatting sqref="L29:GD29">
    <cfRule type="expression" priority="4" dxfId="2" stopIfTrue="1">
      <formula>L$8=$D$4</formula>
    </cfRule>
    <cfRule type="expression" priority="5" dxfId="4" stopIfTrue="1">
      <formula>AND(L$8&gt;=$D29,L$8&lt;$D29+$I29)</formula>
    </cfRule>
    <cfRule type="expression" priority="6" dxfId="3" stopIfTrue="1">
      <formula>AND(L$8&gt;=$D29,L$8&lt;=$D29+$F29-1)</formula>
    </cfRule>
  </conditionalFormatting>
  <conditionalFormatting sqref="L29:GD29">
    <cfRule type="expression" priority="1" dxfId="2" stopIfTrue="1">
      <formula>L$8=$D$4</formula>
    </cfRule>
    <cfRule type="expression" priority="2" dxfId="1" stopIfTrue="1">
      <formula>AND(L$8&gt;=$D29,L$8&lt;$D29+$I29)</formula>
    </cfRule>
    <cfRule type="expression" priority="3" dxfId="0" stopIfTrue="1">
      <formula>AND(L$8&gt;=$D29,L$8&lt;=$D29+$F29-1)</formula>
    </cfRule>
  </conditionalFormatting>
  <printOptions/>
  <pageMargins left="0.9055118110236221" right="0.31496062992125984" top="0.5905511811023623" bottom="0" header="0.31496062992125984" footer="0.31496062992125984"/>
  <pageSetup horizontalDpi="600" verticalDpi="600" orientation="landscape" paperSize="8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P28" sqref="P28"/>
    </sheetView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Chládek &amp; Tintěra,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Šťastný</dc:creator>
  <cp:keywords/>
  <dc:description/>
  <cp:lastModifiedBy>Zdvořáková Blanka</cp:lastModifiedBy>
  <cp:lastPrinted>2016-11-11T07:56:23Z</cp:lastPrinted>
  <dcterms:created xsi:type="dcterms:W3CDTF">2009-12-09T07:48:21Z</dcterms:created>
  <dcterms:modified xsi:type="dcterms:W3CDTF">2017-09-14T10:12:57Z</dcterms:modified>
  <cp:category/>
  <cp:version/>
  <cp:contentType/>
  <cp:contentStatus/>
</cp:coreProperties>
</file>