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4516" yWindow="65476" windowWidth="13335" windowHeight="9570" activeTab="1"/>
  </bookViews>
  <sheets>
    <sheet name="Rekap STA SAT" sheetId="11" r:id="rId1"/>
    <sheet name="rozp STA SAT" sheetId="12" r:id="rId2"/>
  </sheets>
  <externalReferences>
    <externalReference r:id="rId5"/>
    <externalReference r:id="rId6"/>
  </externalReferences>
  <definedNames>
    <definedName name="_dph1">#REF!</definedName>
    <definedName name="_dph2">#REF!</definedName>
    <definedName name="_dph3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pol1">#REF!</definedName>
    <definedName name="_pol2">#REF!</definedName>
    <definedName name="_pol3">#REF!</definedName>
    <definedName name="bghrerr">#REF!</definedName>
    <definedName name="bhvfdgvf">#REF!</definedName>
    <definedName name="celkrozp">#REF!</definedName>
    <definedName name="dfdaf">#REF!</definedName>
    <definedName name="DKGJSDGS">#REF!</definedName>
    <definedName name="dsfbhbg">#REF!</definedName>
    <definedName name="exter1">#REF!</definedName>
    <definedName name="footer">#REF!</definedName>
    <definedName name="footer2">#REF!</definedName>
    <definedName name="head1">#REF!</definedName>
    <definedName name="Header">#REF!</definedName>
    <definedName name="Header2">#REF!</definedName>
    <definedName name="header3">#REF!</definedName>
    <definedName name="Hlava1">#REF!</definedName>
    <definedName name="Hlava2">#REF!</definedName>
    <definedName name="hlava21">#REF!</definedName>
    <definedName name="hlava22">#REF!</definedName>
    <definedName name="Hlava3">#REF!</definedName>
    <definedName name="Hlava4">#REF!</definedName>
    <definedName name="hovno">#REF!</definedName>
    <definedName name="inter1">#REF!</definedName>
    <definedName name="jzzuggt">#REF!</definedName>
    <definedName name="mts">#REF!</definedName>
    <definedName name="obch_sleva">#REF!</definedName>
    <definedName name="pokusAAAA">#REF!</definedName>
    <definedName name="pokusadres">#REF!</definedName>
    <definedName name="polbezcen1">#REF!</definedName>
    <definedName name="polbezcen2">#REF!</definedName>
    <definedName name="polbezcen3">#REF!</definedName>
    <definedName name="polcen2">#REF!</definedName>
    <definedName name="polcen3">#REF!</definedName>
    <definedName name="polminuty1">#REF!</definedName>
    <definedName name="polminuty2">#REF!</definedName>
    <definedName name="polminuty3">#REF!</definedName>
    <definedName name="položka_A1">#REF!</definedName>
    <definedName name="pom_výp_zač">#REF!</definedName>
    <definedName name="pom_výpočty">#REF!</definedName>
    <definedName name="popisrozp">#REF!</definedName>
    <definedName name="Poznamka">#REF!</definedName>
    <definedName name="prep_schem">#REF!</definedName>
    <definedName name="rozvržení_rozp">#REF!</definedName>
    <definedName name="ssss">#REF!</definedName>
    <definedName name="subslevy">#REF!</definedName>
    <definedName name="sumpok">#REF!</definedName>
    <definedName name="výpočty">#REF!</definedName>
    <definedName name="vystup">#REF!</definedName>
    <definedName name="zahrnsazby">#REF!</definedName>
    <definedName name="zahrnslevy">#REF!</definedName>
    <definedName name="ZakHead">#REF!</definedName>
  </definedNames>
  <calcPr calcId="145621"/>
</workbook>
</file>

<file path=xl/sharedStrings.xml><?xml version="1.0" encoding="utf-8"?>
<sst xmlns="http://schemas.openxmlformats.org/spreadsheetml/2006/main" count="172" uniqueCount="111">
  <si>
    <t>Montáž</t>
  </si>
  <si>
    <t>Montážní materiál a práce</t>
  </si>
  <si>
    <t>ks</t>
  </si>
  <si>
    <t>m</t>
  </si>
  <si>
    <t>REKAPITULACE ROZPOČTU</t>
  </si>
  <si>
    <t>Zpracovatel:</t>
  </si>
  <si>
    <t>Odběratel:</t>
  </si>
  <si>
    <t>Tel.:</t>
  </si>
  <si>
    <t>Email:</t>
  </si>
  <si>
    <t>www:</t>
  </si>
  <si>
    <t>Základní položky</t>
  </si>
  <si>
    <t>SOUČET MATERIÁLU BEZ DPH</t>
  </si>
  <si>
    <t>SOUČET MONTÁŽE BEZ DPH</t>
  </si>
  <si>
    <t>SOUČET ZÁKLADNÍ POLOŽKY BEZ DPH</t>
  </si>
  <si>
    <t>Vedlejší rozpočtové náklady (VRN)</t>
  </si>
  <si>
    <t>VÝCHOZÍ REVIZE</t>
  </si>
  <si>
    <t>ano</t>
  </si>
  <si>
    <t>UBYTOVÁNÍ</t>
  </si>
  <si>
    <t>UJETÉ Km:</t>
  </si>
  <si>
    <t>CESTOVNÉ</t>
  </si>
  <si>
    <t>SOUČET VRN BEZ DPH</t>
  </si>
  <si>
    <t>CELKOVÝ SOUČET BEZ DPH</t>
  </si>
  <si>
    <t>VYPRACOVAL:</t>
  </si>
  <si>
    <t>Datum:</t>
  </si>
  <si>
    <t>GZS 3,5%</t>
  </si>
  <si>
    <r>
      <t>ELSTAR COM s.r.o.</t>
    </r>
    <r>
      <rPr>
        <sz val="16"/>
        <rFont val="Arial CE"/>
        <family val="2"/>
      </rPr>
      <t xml:space="preserve">  Jezuitská 1 , 412 01 Litoměřice</t>
    </r>
  </si>
  <si>
    <t>KS Ústí nad Labem oddíl C , složka 14048</t>
  </si>
  <si>
    <t>set</t>
  </si>
  <si>
    <t>Celkem</t>
  </si>
  <si>
    <t>PŘEDÁVACÍ DOKUMENTACE SKUTEČNÉHO PROVEDENÍ</t>
  </si>
  <si>
    <t>PPV 6%</t>
  </si>
  <si>
    <t xml:space="preserve">Anténní výložné ráhno dvojité </t>
  </si>
  <si>
    <t>mj</t>
  </si>
  <si>
    <t>ks/m</t>
  </si>
  <si>
    <t>cena</t>
  </si>
  <si>
    <t>materiál</t>
  </si>
  <si>
    <t>položka</t>
  </si>
  <si>
    <t xml:space="preserve">montáž </t>
  </si>
  <si>
    <t xml:space="preserve">Třmen ráhna </t>
  </si>
  <si>
    <t>PROJEKTOVÁ DOKUMENTACE</t>
  </si>
  <si>
    <t>Podružný materiál 3% z dodávky</t>
  </si>
  <si>
    <t>Staveništní přesun 1% z dodávky</t>
  </si>
  <si>
    <t>Mimostaveništní doprava 2,8% z dodávky</t>
  </si>
  <si>
    <t>MATERIÁL CELKEM</t>
  </si>
  <si>
    <t>MONTÁŽ CELKEM</t>
  </si>
  <si>
    <t>Oživení systému, nastavení, zkušební provoz</t>
  </si>
  <si>
    <t>Ztrátový čas, organizační, bezpečnostní opatření</t>
  </si>
  <si>
    <t>Třmen stožáru odsazený</t>
  </si>
  <si>
    <t>Sada uzemňovací</t>
  </si>
  <si>
    <t>Společná televizní anténa - Anténní systém a HS</t>
  </si>
  <si>
    <t>Odbočovač 1-7,9,12,..</t>
  </si>
  <si>
    <t xml:space="preserve"> </t>
  </si>
  <si>
    <t>Skříň TKR se zámkem</t>
  </si>
  <si>
    <t>Stožár STA 2D50</t>
  </si>
  <si>
    <t>Přípojka elektro 230V vč dvojzásuvky</t>
  </si>
  <si>
    <t>Sada těsnící stožárová</t>
  </si>
  <si>
    <t xml:space="preserve">Celkem </t>
  </si>
  <si>
    <t>C</t>
  </si>
  <si>
    <t>Společná televizní anténa - anténní systém, hlavní stanice společné pro celý objekt</t>
  </si>
  <si>
    <t>Materiál</t>
  </si>
  <si>
    <t xml:space="preserve">Evidenční číslo: </t>
  </si>
  <si>
    <t>CELKOVÝ SOUČET VČETNĚ DPH</t>
  </si>
  <si>
    <t xml:space="preserve">Drobný pomocný materiál </t>
  </si>
  <si>
    <t>Anténa UHF pro vertikál</t>
  </si>
  <si>
    <t>Anténa UHF pro horintál</t>
  </si>
  <si>
    <t>Anténa FM kruhový dipol</t>
  </si>
  <si>
    <t>Kanálový zesilovač FM</t>
  </si>
  <si>
    <t>Zdroj z zesilovačům</t>
  </si>
  <si>
    <t>Montážní rám 12modulů</t>
  </si>
  <si>
    <t>Zakončovací odpor</t>
  </si>
  <si>
    <t>Propojka mezi zesilovači</t>
  </si>
  <si>
    <r>
      <t>REKAPITULACE ROZPOČTU</t>
    </r>
    <r>
      <rPr>
        <b/>
        <sz val="12"/>
        <rFont val="Arial CE"/>
        <family val="2"/>
      </rPr>
      <t xml:space="preserve"> - Montáž STA </t>
    </r>
  </si>
  <si>
    <t>Filtr LTE</t>
  </si>
  <si>
    <t>Měření, komplexní vyzkoušení, předání</t>
  </si>
  <si>
    <t>Koaxiální kabel  KH 21D</t>
  </si>
  <si>
    <t>Koaxiální kabel UV stabilní CB 100</t>
  </si>
  <si>
    <t>Konektor F kompresní</t>
  </si>
  <si>
    <t>Kanálový zesilovač UHF ZG 401 55k repas</t>
  </si>
  <si>
    <t>Předzesilovač 16dB</t>
  </si>
  <si>
    <t>Zdroj 12V/250mA</t>
  </si>
  <si>
    <t xml:space="preserve">Demontáž antén </t>
  </si>
  <si>
    <t>Rozbočovač 1/4</t>
  </si>
  <si>
    <t>Konektor  IEC  úhlový</t>
  </si>
  <si>
    <t xml:space="preserve">Anténní systém, HS a rozvody pro DVB-T </t>
  </si>
  <si>
    <t>Kabelová propojka</t>
  </si>
  <si>
    <t>Kanálový zesilovač UHF ZG 905</t>
  </si>
  <si>
    <t>Společná televizní anténa - rozvody</t>
  </si>
  <si>
    <t>Ošetření stávajícího stožáru</t>
  </si>
  <si>
    <t>Rozbočovač 1/6</t>
  </si>
  <si>
    <t>Rozbočovač 1/2</t>
  </si>
  <si>
    <t>Zásuvka úč. TV/R průběžná</t>
  </si>
  <si>
    <t>Zásuvka úč. TV/R koncová</t>
  </si>
  <si>
    <t>Koax kabel vertikální rozvod</t>
  </si>
  <si>
    <t>Trubka PVC tuhá 50</t>
  </si>
  <si>
    <t>příchytka k trubce 50</t>
  </si>
  <si>
    <t>Trubka PVC tuhá 32</t>
  </si>
  <si>
    <t>příchytka k trubce 32</t>
  </si>
  <si>
    <t>Trubka PVC tuhá 20</t>
  </si>
  <si>
    <t>příchytka k trubce 20</t>
  </si>
  <si>
    <t>Lišta PVC 120x40</t>
  </si>
  <si>
    <t>Demontáž záklopu na půdě</t>
  </si>
  <si>
    <t>Demontáž kabeláže</t>
  </si>
  <si>
    <t xml:space="preserve"> DPH 15%</t>
  </si>
  <si>
    <t>Město Lovosice</t>
  </si>
  <si>
    <t>Dům s pečovatelskou službou</t>
  </si>
  <si>
    <t>28.října 474 a 475 Lovosice</t>
  </si>
  <si>
    <t>průraz stěna do 40cm</t>
  </si>
  <si>
    <t>mob.:</t>
  </si>
  <si>
    <t xml:space="preserve">Email: </t>
  </si>
  <si>
    <t xml:space="preserve">www: </t>
  </si>
  <si>
    <t xml:space="preserve">Tel.: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</si>
</sst>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sz val="16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sz val="9"/>
      <color indexed="9"/>
      <name val="Times New Roman CE"/>
      <family val="1"/>
    </font>
    <font>
      <b/>
      <i/>
      <sz val="9"/>
      <color indexed="9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b/>
      <sz val="16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sz val="12"/>
      <name val="Times New Roman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6"/>
      <color indexed="10"/>
      <name val="Times New Roman CE"/>
      <family val="2"/>
    </font>
    <font>
      <b/>
      <sz val="10"/>
      <color indexed="10"/>
      <name val="Times New Roman CE"/>
      <family val="2"/>
    </font>
    <font>
      <sz val="11"/>
      <name val="Times New Roman CE"/>
      <family val="1"/>
    </font>
    <font>
      <i/>
      <sz val="9"/>
      <name val="Times New Roman"/>
      <family val="1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21"/>
      <name val="Calibri"/>
      <family val="2"/>
    </font>
    <font>
      <b/>
      <i/>
      <u val="single"/>
      <sz val="16"/>
      <name val="Arial CE"/>
      <family val="2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</cellStyleXfs>
  <cellXfs count="116">
    <xf numFmtId="0" fontId="0" fillId="0" borderId="0" xfId="0"/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Font="1" applyFill="1" applyBorder="1"/>
    <xf numFmtId="43" fontId="0" fillId="0" borderId="0" xfId="20" applyFont="1" applyFill="1" applyBorder="1"/>
    <xf numFmtId="0" fontId="14" fillId="0" borderId="0" xfId="0" applyFont="1" applyFill="1" applyBorder="1"/>
    <xf numFmtId="1" fontId="14" fillId="0" borderId="0" xfId="0" applyNumberFormat="1" applyFont="1" applyFill="1" applyBorder="1" applyAlignment="1">
      <alignment horizontal="center"/>
    </xf>
    <xf numFmtId="43" fontId="14" fillId="0" borderId="0" xfId="20" applyFont="1" applyFill="1" applyBorder="1"/>
    <xf numFmtId="0" fontId="16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43" fontId="1" fillId="0" borderId="1" xfId="20" applyFont="1" applyFill="1" applyBorder="1" applyAlignment="1">
      <alignment horizontal="right"/>
    </xf>
    <xf numFmtId="43" fontId="17" fillId="0" borderId="1" xfId="2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/>
    <xf numFmtId="1" fontId="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16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1" fontId="19" fillId="0" borderId="1" xfId="0" applyNumberFormat="1" applyFont="1" applyFill="1" applyBorder="1" applyAlignment="1">
      <alignment horizontal="center"/>
    </xf>
    <xf numFmtId="43" fontId="19" fillId="0" borderId="1" xfId="2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43" fontId="0" fillId="0" borderId="4" xfId="20" applyFont="1" applyFill="1" applyBorder="1"/>
    <xf numFmtId="43" fontId="1" fillId="0" borderId="4" xfId="20" applyFont="1" applyFill="1" applyBorder="1" applyAlignment="1">
      <alignment horizontal="right"/>
    </xf>
    <xf numFmtId="0" fontId="0" fillId="0" borderId="5" xfId="0" applyFont="1" applyFill="1" applyBorder="1"/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43" fontId="0" fillId="0" borderId="6" xfId="20" applyFont="1" applyFill="1" applyBorder="1"/>
    <xf numFmtId="43" fontId="1" fillId="0" borderId="6" xfId="20" applyFont="1" applyFill="1" applyBorder="1" applyAlignment="1">
      <alignment horizontal="right"/>
    </xf>
    <xf numFmtId="43" fontId="1" fillId="0" borderId="6" xfId="20" applyFont="1" applyFill="1" applyBorder="1" applyAlignment="1">
      <alignment horizontal="right"/>
    </xf>
    <xf numFmtId="0" fontId="1" fillId="0" borderId="6" xfId="0" applyFont="1" applyFill="1" applyBorder="1" applyAlignment="1">
      <alignment horizontal="left"/>
    </xf>
    <xf numFmtId="1" fontId="1" fillId="0" borderId="6" xfId="0" applyNumberFormat="1" applyFont="1" applyFill="1" applyBorder="1" applyAlignment="1">
      <alignment horizontal="center"/>
    </xf>
    <xf numFmtId="0" fontId="0" fillId="0" borderId="7" xfId="0" applyFont="1" applyFill="1" applyBorder="1"/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1" fontId="1" fillId="0" borderId="8" xfId="0" applyNumberFormat="1" applyFont="1" applyFill="1" applyBorder="1" applyAlignment="1">
      <alignment horizontal="center"/>
    </xf>
    <xf numFmtId="43" fontId="1" fillId="0" borderId="8" xfId="20" applyFont="1" applyFill="1" applyBorder="1" applyAlignment="1">
      <alignment horizontal="right"/>
    </xf>
    <xf numFmtId="43" fontId="1" fillId="0" borderId="8" xfId="20" applyFont="1" applyFill="1" applyBorder="1" applyAlignment="1">
      <alignment horizontal="right"/>
    </xf>
    <xf numFmtId="0" fontId="0" fillId="0" borderId="2" xfId="0" applyFont="1" applyFill="1" applyBorder="1"/>
    <xf numFmtId="1" fontId="0" fillId="0" borderId="0" xfId="0" applyNumberFormat="1" applyFont="1" applyFill="1" applyBorder="1" applyAlignment="1">
      <alignment horizontal="center"/>
    </xf>
    <xf numFmtId="43" fontId="0" fillId="0" borderId="0" xfId="20" applyFont="1" applyFill="1" applyBorder="1"/>
    <xf numFmtId="0" fontId="19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7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44" fontId="7" fillId="0" borderId="9" xfId="0" applyNumberFormat="1" applyFont="1" applyFill="1" applyBorder="1" applyAlignment="1">
      <alignment horizontal="right"/>
    </xf>
    <xf numFmtId="44" fontId="11" fillId="0" borderId="9" xfId="0" applyNumberFormat="1" applyFont="1" applyFill="1" applyBorder="1" applyAlignment="1">
      <alignment horizontal="right"/>
    </xf>
    <xf numFmtId="0" fontId="0" fillId="0" borderId="6" xfId="0" applyFill="1" applyBorder="1"/>
    <xf numFmtId="0" fontId="0" fillId="0" borderId="0" xfId="0" applyFill="1" applyBorder="1"/>
    <xf numFmtId="0" fontId="0" fillId="0" borderId="4" xfId="0" applyFill="1" applyBorder="1"/>
    <xf numFmtId="0" fontId="23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4" fontId="4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29" fillId="0" borderId="0" xfId="0" applyFont="1" applyFill="1"/>
    <xf numFmtId="0" fontId="28" fillId="0" borderId="0" xfId="0" applyFont="1" applyFill="1"/>
    <xf numFmtId="0" fontId="27" fillId="0" borderId="0" xfId="0" applyFont="1" applyFill="1"/>
    <xf numFmtId="3" fontId="4" fillId="0" borderId="0" xfId="0" applyNumberFormat="1" applyFont="1" applyFill="1" applyAlignment="1">
      <alignment/>
    </xf>
    <xf numFmtId="0" fontId="2" fillId="0" borderId="0" xfId="21" applyFill="1" applyAlignment="1" applyProtection="1">
      <alignment/>
      <protection/>
    </xf>
    <xf numFmtId="0" fontId="4" fillId="0" borderId="9" xfId="0" applyFont="1" applyFill="1" applyBorder="1" applyAlignment="1">
      <alignment horizontal="right"/>
    </xf>
    <xf numFmtId="0" fontId="2" fillId="0" borderId="9" xfId="21" applyFill="1" applyBorder="1" applyAlignment="1" applyProtection="1">
      <alignment/>
      <protection/>
    </xf>
    <xf numFmtId="0" fontId="4" fillId="0" borderId="9" xfId="0" applyFont="1" applyFill="1" applyBorder="1" applyAlignment="1">
      <alignment/>
    </xf>
    <xf numFmtId="0" fontId="2" fillId="0" borderId="9" xfId="2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1" xfId="0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4" fontId="6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44" fontId="7" fillId="0" borderId="11" xfId="0" applyNumberFormat="1" applyFont="1" applyFill="1" applyBorder="1" applyAlignment="1">
      <alignment horizontal="right"/>
    </xf>
    <xf numFmtId="43" fontId="7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4" fontId="7" fillId="0" borderId="12" xfId="0" applyNumberFormat="1" applyFont="1" applyFill="1" applyBorder="1" applyAlignment="1">
      <alignment horizontal="right"/>
    </xf>
    <xf numFmtId="43" fontId="7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3" fontId="26" fillId="0" borderId="12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44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44" fontId="19" fillId="0" borderId="0" xfId="22" applyFont="1" applyFill="1" applyAlignment="1">
      <alignment horizontal="center"/>
    </xf>
    <xf numFmtId="44" fontId="7" fillId="0" borderId="0" xfId="0" applyNumberFormat="1" applyFont="1" applyFill="1" applyBorder="1" applyAlignment="1">
      <alignment horizontal="center"/>
    </xf>
    <xf numFmtId="44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4" fillId="0" borderId="0" xfId="0" applyFont="1" applyFill="1" applyAlignment="1">
      <alignment/>
    </xf>
    <xf numFmtId="44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Hypertextový odkaz" xfId="21"/>
    <cellStyle name="Měn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star\z&#225;loha%20(d)\TEMP\skoda_M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star\z&#225;loha%20(d)\9327-047\D1\SO02\05_eso\texty\052vvOZV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pecifikace"/>
      <sheetName val="Kusovník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nílist"/>
      <sheetName val="Výkaz prací a dodávek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 topLeftCell="A10">
      <selection activeCell="C10" sqref="C10"/>
    </sheetView>
  </sheetViews>
  <sheetFormatPr defaultColWidth="9.125" defaultRowHeight="12.75"/>
  <cols>
    <col min="1" max="1" width="10.875" style="5" customWidth="1"/>
    <col min="2" max="2" width="9.875" style="5" bestFit="1" customWidth="1"/>
    <col min="3" max="3" width="9.125" style="5" customWidth="1"/>
    <col min="4" max="4" width="8.125" style="5" customWidth="1"/>
    <col min="5" max="5" width="14.375" style="5" customWidth="1"/>
    <col min="6" max="6" width="15.25390625" style="5" customWidth="1"/>
    <col min="7" max="7" width="25.625" style="5" customWidth="1"/>
    <col min="8" max="16384" width="9.125" style="5" customWidth="1"/>
  </cols>
  <sheetData>
    <row r="1" ht="12.6" customHeight="1">
      <c r="E1" s="63"/>
    </row>
    <row r="2" spans="1:18" ht="19.5" customHeight="1">
      <c r="A2" s="109" t="s">
        <v>4</v>
      </c>
      <c r="B2" s="109"/>
      <c r="C2" s="109"/>
      <c r="D2" s="109"/>
      <c r="E2" s="109"/>
      <c r="F2" s="109"/>
      <c r="G2" s="109"/>
      <c r="J2" s="64"/>
      <c r="K2" s="64"/>
      <c r="L2" s="64"/>
      <c r="M2" s="64"/>
      <c r="N2" s="64"/>
      <c r="O2" s="64"/>
      <c r="P2" s="64"/>
      <c r="Q2" s="64"/>
      <c r="R2" s="65"/>
    </row>
    <row r="3" spans="1:18" ht="19.5" customHeight="1">
      <c r="A3" s="110" t="s">
        <v>60</v>
      </c>
      <c r="B3" s="110"/>
      <c r="C3" s="110"/>
      <c r="D3" s="110"/>
      <c r="E3" s="110"/>
      <c r="F3" s="110"/>
      <c r="G3" s="110"/>
      <c r="J3" s="64"/>
      <c r="K3" s="64"/>
      <c r="L3" s="64"/>
      <c r="M3" s="64"/>
      <c r="N3" s="64"/>
      <c r="O3" s="64"/>
      <c r="P3" s="64"/>
      <c r="Q3" s="64"/>
      <c r="R3" s="65"/>
    </row>
    <row r="4" spans="1:9" ht="21.75" customHeight="1">
      <c r="A4" s="66" t="s">
        <v>5</v>
      </c>
      <c r="B4" s="67"/>
      <c r="C4" s="68"/>
      <c r="E4" s="66" t="s">
        <v>6</v>
      </c>
      <c r="F4" s="69" t="s">
        <v>103</v>
      </c>
      <c r="G4" s="68"/>
      <c r="I4" s="70"/>
    </row>
    <row r="5" spans="3:9" ht="15">
      <c r="C5" s="68"/>
      <c r="F5" s="5" t="s">
        <v>104</v>
      </c>
      <c r="G5" s="68"/>
      <c r="I5" s="71"/>
    </row>
    <row r="6" spans="3:9" ht="15">
      <c r="C6" s="68"/>
      <c r="F6" s="5" t="s">
        <v>105</v>
      </c>
      <c r="G6" s="68"/>
      <c r="I6" s="72"/>
    </row>
    <row r="7" spans="1:7" ht="12.75">
      <c r="A7" s="66" t="s">
        <v>110</v>
      </c>
      <c r="B7" s="73"/>
      <c r="G7" s="68"/>
    </row>
    <row r="8" spans="1:7" ht="12.75">
      <c r="A8" s="108" t="s">
        <v>107</v>
      </c>
      <c r="B8" s="73"/>
      <c r="C8" s="68"/>
      <c r="E8" s="66" t="s">
        <v>7</v>
      </c>
      <c r="F8" s="73"/>
      <c r="G8" s="68"/>
    </row>
    <row r="9" spans="1:7" ht="12.75">
      <c r="A9" s="66" t="s">
        <v>108</v>
      </c>
      <c r="B9" s="74"/>
      <c r="C9" s="68"/>
      <c r="E9" s="66" t="s">
        <v>8</v>
      </c>
      <c r="F9" s="74"/>
      <c r="G9" s="68"/>
    </row>
    <row r="10" spans="1:7" ht="13.5" thickBot="1">
      <c r="A10" s="75" t="s">
        <v>109</v>
      </c>
      <c r="B10" s="76"/>
      <c r="C10" s="77"/>
      <c r="D10" s="77"/>
      <c r="E10" s="75" t="s">
        <v>9</v>
      </c>
      <c r="F10" s="78"/>
      <c r="G10" s="77"/>
    </row>
    <row r="11" spans="1:7" ht="18.75" thickTop="1">
      <c r="A11" s="111" t="s">
        <v>71</v>
      </c>
      <c r="B11" s="112"/>
      <c r="C11" s="112"/>
      <c r="D11" s="112"/>
      <c r="E11" s="112"/>
      <c r="F11" s="112"/>
      <c r="G11" s="112"/>
    </row>
    <row r="13" spans="1:7" ht="20.25">
      <c r="A13" s="79"/>
      <c r="B13" s="80"/>
      <c r="C13" s="80"/>
      <c r="D13" s="80"/>
      <c r="E13" s="81" t="s">
        <v>83</v>
      </c>
      <c r="F13" s="80"/>
      <c r="G13" s="80"/>
    </row>
    <row r="15" spans="1:7" ht="15.75">
      <c r="A15" s="114"/>
      <c r="B15" s="115"/>
      <c r="C15" s="115"/>
      <c r="D15" s="115"/>
      <c r="E15" s="115"/>
      <c r="F15" s="115"/>
      <c r="G15" s="115"/>
    </row>
    <row r="16" spans="1:7" ht="15.75">
      <c r="A16" s="82"/>
      <c r="B16" s="83"/>
      <c r="C16" s="83"/>
      <c r="D16" s="83"/>
      <c r="E16" s="83"/>
      <c r="F16" s="83"/>
      <c r="G16" s="83"/>
    </row>
    <row r="17" spans="1:7" ht="13.5">
      <c r="A17" s="84"/>
      <c r="B17" s="84" t="s">
        <v>10</v>
      </c>
      <c r="C17" s="84"/>
      <c r="D17" s="84"/>
      <c r="E17" s="84"/>
      <c r="F17" s="84"/>
      <c r="G17" s="84"/>
    </row>
    <row r="18" spans="1:7" ht="13.5">
      <c r="A18" s="4"/>
      <c r="B18" s="4"/>
      <c r="C18" s="4"/>
      <c r="D18" s="4"/>
      <c r="E18" s="4"/>
      <c r="F18" s="4"/>
      <c r="G18" s="4"/>
    </row>
    <row r="19" spans="1:7" ht="13.5">
      <c r="A19" s="4"/>
      <c r="B19" s="4"/>
      <c r="C19" s="4"/>
      <c r="D19" s="4"/>
      <c r="E19" s="4" t="s">
        <v>59</v>
      </c>
      <c r="F19" s="4" t="s">
        <v>0</v>
      </c>
      <c r="G19" s="4" t="s">
        <v>56</v>
      </c>
    </row>
    <row r="20" spans="1:7" ht="13.5">
      <c r="A20" s="4" t="s">
        <v>49</v>
      </c>
      <c r="C20" s="4"/>
      <c r="D20" s="4"/>
      <c r="E20" s="85">
        <f>'rozp STA SAT'!F39</f>
        <v>0</v>
      </c>
      <c r="F20" s="85">
        <f>'rozp STA SAT'!H39</f>
        <v>0</v>
      </c>
      <c r="G20" s="86">
        <f>E20+F20</f>
        <v>0</v>
      </c>
    </row>
    <row r="21" spans="1:7" ht="13.5">
      <c r="A21" s="4"/>
      <c r="C21" s="4"/>
      <c r="D21" s="4"/>
      <c r="E21" s="4"/>
      <c r="F21" s="4"/>
      <c r="G21" s="4"/>
    </row>
    <row r="22" spans="1:7" ht="13.5">
      <c r="A22" s="4" t="str">
        <f>'rozp STA SAT'!B41</f>
        <v>Společná televizní anténa - rozvody</v>
      </c>
      <c r="C22" s="4"/>
      <c r="D22" s="4"/>
      <c r="E22" s="85">
        <f>'rozp STA SAT'!F61</f>
        <v>0</v>
      </c>
      <c r="F22" s="85">
        <f>'rozp STA SAT'!H61</f>
        <v>0</v>
      </c>
      <c r="G22" s="85">
        <f>SUM(E22:F22)</f>
        <v>0</v>
      </c>
    </row>
    <row r="23" spans="1:7" ht="13.5">
      <c r="A23" s="4" t="s">
        <v>51</v>
      </c>
      <c r="C23" s="4"/>
      <c r="D23" s="4"/>
      <c r="E23" s="4"/>
      <c r="F23" s="4"/>
      <c r="G23" s="4"/>
    </row>
    <row r="24" spans="1:7" ht="12.75">
      <c r="A24" s="87"/>
      <c r="B24" s="87" t="s">
        <v>11</v>
      </c>
      <c r="C24" s="87"/>
      <c r="D24" s="87"/>
      <c r="E24" s="87"/>
      <c r="F24" s="88"/>
      <c r="G24" s="89">
        <f>E20+E22</f>
        <v>0</v>
      </c>
    </row>
    <row r="25" spans="1:7" ht="12.75">
      <c r="A25" s="90"/>
      <c r="B25" s="87" t="s">
        <v>40</v>
      </c>
      <c r="C25" s="90"/>
      <c r="D25" s="90"/>
      <c r="E25" s="90"/>
      <c r="F25" s="91"/>
      <c r="G25" s="92"/>
    </row>
    <row r="26" spans="1:7" ht="12.75">
      <c r="A26" s="90"/>
      <c r="B26" s="87" t="s">
        <v>42</v>
      </c>
      <c r="C26" s="90"/>
      <c r="D26" s="90"/>
      <c r="E26" s="90"/>
      <c r="F26" s="91"/>
      <c r="G26" s="92"/>
    </row>
    <row r="27" spans="1:7" ht="12.75">
      <c r="A27" s="90"/>
      <c r="B27" s="87" t="s">
        <v>41</v>
      </c>
      <c r="C27" s="90"/>
      <c r="D27" s="90"/>
      <c r="E27" s="90"/>
      <c r="F27" s="91"/>
      <c r="G27" s="92"/>
    </row>
    <row r="28" spans="1:7" ht="13.5">
      <c r="A28" s="90"/>
      <c r="B28" s="93" t="s">
        <v>43</v>
      </c>
      <c r="C28" s="90"/>
      <c r="D28" s="90"/>
      <c r="E28" s="90"/>
      <c r="F28" s="91"/>
      <c r="G28" s="94">
        <f>SUM(G24:G27)</f>
        <v>0</v>
      </c>
    </row>
    <row r="29" spans="1:9" ht="15">
      <c r="A29" s="90"/>
      <c r="B29" s="87" t="s">
        <v>12</v>
      </c>
      <c r="C29" s="90"/>
      <c r="D29" s="90"/>
      <c r="E29" s="90"/>
      <c r="F29" s="91"/>
      <c r="G29" s="92">
        <f>F20+F22</f>
        <v>0</v>
      </c>
      <c r="I29" s="95"/>
    </row>
    <row r="30" spans="1:7" ht="12.75">
      <c r="A30" s="90"/>
      <c r="B30" s="96" t="s">
        <v>30</v>
      </c>
      <c r="C30" s="90"/>
      <c r="D30" s="90"/>
      <c r="E30" s="90"/>
      <c r="F30" s="91"/>
      <c r="G30" s="92">
        <f>G29*0.06</f>
        <v>0</v>
      </c>
    </row>
    <row r="31" spans="1:7" ht="13.5">
      <c r="A31" s="90"/>
      <c r="B31" s="97" t="s">
        <v>44</v>
      </c>
      <c r="C31" s="90"/>
      <c r="D31" s="90"/>
      <c r="E31" s="90"/>
      <c r="F31" s="91"/>
      <c r="G31" s="92">
        <f>SUM(G29:G30)</f>
        <v>0</v>
      </c>
    </row>
    <row r="32" spans="1:7" ht="12.75">
      <c r="A32" s="90"/>
      <c r="B32" s="90" t="s">
        <v>13</v>
      </c>
      <c r="C32" s="90"/>
      <c r="D32" s="90"/>
      <c r="E32" s="90"/>
      <c r="F32" s="91"/>
      <c r="G32" s="92">
        <f>G28+G31</f>
        <v>0</v>
      </c>
    </row>
    <row r="33" spans="1:7" ht="13.5">
      <c r="A33" s="84"/>
      <c r="B33" s="84"/>
      <c r="C33" s="84"/>
      <c r="D33" s="84"/>
      <c r="E33" s="84"/>
      <c r="F33" s="84"/>
      <c r="G33" s="84"/>
    </row>
    <row r="34" spans="1:7" ht="12.75">
      <c r="A34" s="87"/>
      <c r="B34" s="87" t="s">
        <v>14</v>
      </c>
      <c r="C34" s="87"/>
      <c r="D34" s="87"/>
      <c r="E34" s="87"/>
      <c r="F34" s="87"/>
      <c r="G34" s="98"/>
    </row>
    <row r="35" spans="1:7" ht="12.75" hidden="1">
      <c r="A35" s="6"/>
      <c r="B35" s="6" t="s">
        <v>39</v>
      </c>
      <c r="C35" s="6"/>
      <c r="D35" s="6"/>
      <c r="E35" s="6"/>
      <c r="F35" s="6"/>
      <c r="G35" s="7"/>
    </row>
    <row r="36" spans="1:7" ht="12.75" hidden="1">
      <c r="A36" s="96"/>
      <c r="B36" s="96" t="s">
        <v>15</v>
      </c>
      <c r="C36" s="96"/>
      <c r="D36" s="96"/>
      <c r="E36" s="96"/>
      <c r="F36" s="99"/>
      <c r="G36" s="100" t="s">
        <v>16</v>
      </c>
    </row>
    <row r="37" spans="1:7" ht="18" customHeight="1">
      <c r="A37" s="96"/>
      <c r="B37" s="96" t="s">
        <v>17</v>
      </c>
      <c r="C37" s="96"/>
      <c r="D37" s="101" t="s">
        <v>18</v>
      </c>
      <c r="E37" s="102"/>
      <c r="F37" s="99"/>
      <c r="G37" s="103">
        <v>0</v>
      </c>
    </row>
    <row r="38" spans="1:7" ht="12.75">
      <c r="A38" s="96"/>
      <c r="B38" s="96" t="s">
        <v>19</v>
      </c>
      <c r="C38" s="96"/>
      <c r="D38" s="101"/>
      <c r="E38" s="102"/>
      <c r="F38" s="99"/>
      <c r="G38" s="103">
        <v>0</v>
      </c>
    </row>
    <row r="39" spans="1:7" ht="12.75">
      <c r="A39" s="96"/>
      <c r="B39" s="96" t="s">
        <v>46</v>
      </c>
      <c r="C39" s="96"/>
      <c r="D39" s="101"/>
      <c r="E39" s="102"/>
      <c r="F39" s="99"/>
      <c r="G39" s="103"/>
    </row>
    <row r="40" spans="1:7" ht="12.75">
      <c r="A40" s="96"/>
      <c r="B40" s="96" t="s">
        <v>24</v>
      </c>
      <c r="C40" s="96"/>
      <c r="D40" s="101"/>
      <c r="E40" s="102"/>
      <c r="F40" s="99"/>
      <c r="G40" s="103"/>
    </row>
    <row r="41" spans="1:7" ht="12.75">
      <c r="A41" s="96"/>
      <c r="B41" s="96" t="s">
        <v>29</v>
      </c>
      <c r="C41" s="96"/>
      <c r="D41" s="96"/>
      <c r="E41" s="96"/>
      <c r="F41" s="104"/>
      <c r="G41" s="103">
        <v>0</v>
      </c>
    </row>
    <row r="42" spans="1:7" ht="12.75">
      <c r="A42" s="87"/>
      <c r="B42" s="87" t="s">
        <v>20</v>
      </c>
      <c r="C42" s="87"/>
      <c r="D42" s="87"/>
      <c r="E42" s="87"/>
      <c r="F42" s="88"/>
      <c r="G42" s="105">
        <f>SUM(G37:G41)</f>
        <v>0</v>
      </c>
    </row>
    <row r="43" spans="1:7" ht="13.5" thickBot="1">
      <c r="A43" s="106"/>
      <c r="B43" s="106"/>
      <c r="C43" s="106"/>
      <c r="D43" s="106"/>
      <c r="E43" s="106"/>
      <c r="F43" s="106"/>
      <c r="G43" s="106"/>
    </row>
    <row r="44" spans="1:7" ht="17.25" thickBot="1" thickTop="1">
      <c r="A44" s="56"/>
      <c r="B44" s="57" t="s">
        <v>21</v>
      </c>
      <c r="C44" s="56"/>
      <c r="D44" s="56"/>
      <c r="E44" s="56"/>
      <c r="F44" s="58"/>
      <c r="G44" s="59">
        <f>G32+G42</f>
        <v>0</v>
      </c>
    </row>
    <row r="45" spans="1:7" ht="17.25" thickBot="1" thickTop="1">
      <c r="A45" s="56"/>
      <c r="B45" s="57" t="s">
        <v>102</v>
      </c>
      <c r="C45" s="56"/>
      <c r="D45" s="56"/>
      <c r="E45" s="56"/>
      <c r="F45" s="58"/>
      <c r="G45" s="59">
        <f>G44*15%</f>
        <v>0</v>
      </c>
    </row>
    <row r="46" spans="1:7" ht="18.75" customHeight="1" thickBot="1" thickTop="1">
      <c r="A46" s="56"/>
      <c r="B46" s="57" t="s">
        <v>61</v>
      </c>
      <c r="C46" s="56"/>
      <c r="D46" s="56"/>
      <c r="E46" s="56"/>
      <c r="F46" s="58"/>
      <c r="G46" s="59">
        <f>SUM(G44:G45)</f>
        <v>0</v>
      </c>
    </row>
    <row r="47" ht="12.75" hidden="1"/>
    <row r="48" ht="13.5" thickTop="1">
      <c r="B48" s="107"/>
    </row>
    <row r="49" spans="1:5" ht="15.75">
      <c r="A49" s="1" t="s">
        <v>22</v>
      </c>
      <c r="B49" s="2"/>
      <c r="C49" s="8"/>
      <c r="D49" s="3"/>
      <c r="E49" s="2"/>
    </row>
    <row r="50" spans="1:6" ht="12.75">
      <c r="A50" s="2" t="s">
        <v>23</v>
      </c>
      <c r="B50" s="113"/>
      <c r="C50" s="113"/>
      <c r="D50" s="3"/>
      <c r="E50" s="2"/>
      <c r="F50" s="3"/>
    </row>
  </sheetData>
  <mergeCells count="5">
    <mergeCell ref="A2:G2"/>
    <mergeCell ref="A3:G3"/>
    <mergeCell ref="A11:G11"/>
    <mergeCell ref="B50:C50"/>
    <mergeCell ref="A15:G15"/>
  </mergeCells>
  <printOptions/>
  <pageMargins left="0.35" right="0.31" top="0.18" bottom="0.17" header="0.17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 topLeftCell="A14">
      <selection activeCell="K44" sqref="K44"/>
    </sheetView>
  </sheetViews>
  <sheetFormatPr defaultColWidth="9.125" defaultRowHeight="18.75" customHeight="1"/>
  <cols>
    <col min="1" max="1" width="6.125" style="31" customWidth="1"/>
    <col min="2" max="2" width="45.125" style="31" customWidth="1"/>
    <col min="3" max="3" width="4.75390625" style="31" customWidth="1"/>
    <col min="4" max="4" width="8.625" style="52" customWidth="1"/>
    <col min="5" max="5" width="14.00390625" style="53" customWidth="1"/>
    <col min="6" max="6" width="16.75390625" style="31" customWidth="1"/>
    <col min="7" max="7" width="13.375" style="31" customWidth="1"/>
    <col min="8" max="8" width="16.00390625" style="31" customWidth="1"/>
    <col min="9" max="16384" width="9.125" style="31" customWidth="1"/>
  </cols>
  <sheetData>
    <row r="1" spans="1:5" s="22" customFormat="1" ht="18.95" customHeight="1">
      <c r="A1" s="21"/>
      <c r="B1" s="9" t="s">
        <v>25</v>
      </c>
      <c r="D1" s="23"/>
      <c r="E1" s="11"/>
    </row>
    <row r="2" spans="2:5" s="22" customFormat="1" ht="18.95" customHeight="1">
      <c r="B2" s="10" t="s">
        <v>26</v>
      </c>
      <c r="D2" s="23"/>
      <c r="E2" s="11"/>
    </row>
    <row r="3" spans="4:5" s="22" customFormat="1" ht="18.95" customHeight="1">
      <c r="D3" s="23"/>
      <c r="E3" s="11"/>
    </row>
    <row r="4" spans="2:5" s="12" customFormat="1" ht="18.95" customHeight="1" thickBot="1">
      <c r="B4" s="24" t="s">
        <v>1</v>
      </c>
      <c r="D4" s="13"/>
      <c r="E4" s="14"/>
    </row>
    <row r="5" spans="1:8" ht="18.95" customHeight="1" thickBot="1">
      <c r="A5" s="25"/>
      <c r="B5" s="26" t="s">
        <v>58</v>
      </c>
      <c r="C5" s="27" t="s">
        <v>32</v>
      </c>
      <c r="D5" s="28" t="s">
        <v>33</v>
      </c>
      <c r="E5" s="29" t="s">
        <v>34</v>
      </c>
      <c r="F5" s="29" t="s">
        <v>35</v>
      </c>
      <c r="G5" s="30" t="s">
        <v>36</v>
      </c>
      <c r="H5" s="30" t="s">
        <v>37</v>
      </c>
    </row>
    <row r="6" spans="1:8" ht="18.95" customHeight="1" hidden="1">
      <c r="A6" s="32"/>
      <c r="B6" s="33" t="s">
        <v>53</v>
      </c>
      <c r="C6" s="33" t="s">
        <v>2</v>
      </c>
      <c r="D6" s="34"/>
      <c r="E6" s="35">
        <v>1250</v>
      </c>
      <c r="F6" s="36">
        <f aca="true" t="shared" si="0" ref="F6:F7">D6*E6</f>
        <v>0</v>
      </c>
      <c r="G6" s="36">
        <v>1860</v>
      </c>
      <c r="H6" s="36">
        <f aca="true" t="shared" si="1" ref="H6:H7">D6*G6</f>
        <v>0</v>
      </c>
    </row>
    <row r="7" spans="1:8" ht="18.95" customHeight="1" hidden="1">
      <c r="A7" s="37"/>
      <c r="B7" s="38" t="s">
        <v>47</v>
      </c>
      <c r="C7" s="38" t="s">
        <v>2</v>
      </c>
      <c r="D7" s="39"/>
      <c r="E7" s="40">
        <v>290</v>
      </c>
      <c r="F7" s="41">
        <f t="shared" si="0"/>
        <v>0</v>
      </c>
      <c r="G7" s="41">
        <v>96</v>
      </c>
      <c r="H7" s="41">
        <f t="shared" si="1"/>
        <v>0</v>
      </c>
    </row>
    <row r="8" spans="1:8" ht="18.95" customHeight="1">
      <c r="A8" s="37"/>
      <c r="B8" s="38" t="s">
        <v>48</v>
      </c>
      <c r="C8" s="38" t="s">
        <v>2</v>
      </c>
      <c r="D8" s="39">
        <v>1</v>
      </c>
      <c r="E8" s="40"/>
      <c r="F8" s="41"/>
      <c r="G8" s="41"/>
      <c r="H8" s="41"/>
    </row>
    <row r="9" spans="1:8" ht="18.95" customHeight="1">
      <c r="A9" s="37"/>
      <c r="B9" s="38" t="s">
        <v>55</v>
      </c>
      <c r="C9" s="38" t="s">
        <v>2</v>
      </c>
      <c r="D9" s="39">
        <v>1</v>
      </c>
      <c r="E9" s="40"/>
      <c r="F9" s="41"/>
      <c r="G9" s="41"/>
      <c r="H9" s="41"/>
    </row>
    <row r="10" spans="1:8" ht="18.95" customHeight="1">
      <c r="A10" s="37"/>
      <c r="B10" s="38" t="s">
        <v>52</v>
      </c>
      <c r="C10" s="38" t="s">
        <v>2</v>
      </c>
      <c r="D10" s="39">
        <v>1</v>
      </c>
      <c r="E10" s="40"/>
      <c r="F10" s="41"/>
      <c r="G10" s="41"/>
      <c r="H10" s="41"/>
    </row>
    <row r="11" spans="1:8" ht="18.95" customHeight="1">
      <c r="A11" s="37"/>
      <c r="B11" s="55" t="s">
        <v>31</v>
      </c>
      <c r="C11" s="54" t="s">
        <v>2</v>
      </c>
      <c r="D11" s="44">
        <v>2</v>
      </c>
      <c r="E11" s="42"/>
      <c r="F11" s="41"/>
      <c r="G11" s="42"/>
      <c r="H11" s="41"/>
    </row>
    <row r="12" spans="1:8" ht="18.95" customHeight="1">
      <c r="A12" s="37"/>
      <c r="B12" s="43" t="s">
        <v>38</v>
      </c>
      <c r="C12" s="43" t="s">
        <v>2</v>
      </c>
      <c r="D12" s="44">
        <v>2</v>
      </c>
      <c r="E12" s="41"/>
      <c r="F12" s="41"/>
      <c r="G12" s="41"/>
      <c r="H12" s="41"/>
    </row>
    <row r="13" spans="1:8" ht="18.95" customHeight="1">
      <c r="A13" s="37"/>
      <c r="B13" s="43" t="s">
        <v>63</v>
      </c>
      <c r="C13" s="43" t="s">
        <v>2</v>
      </c>
      <c r="D13" s="44">
        <v>1</v>
      </c>
      <c r="E13" s="41"/>
      <c r="F13" s="41"/>
      <c r="G13" s="41"/>
      <c r="H13" s="41"/>
    </row>
    <row r="14" spans="1:8" ht="18.95" customHeight="1">
      <c r="A14" s="37"/>
      <c r="B14" s="43" t="s">
        <v>64</v>
      </c>
      <c r="C14" s="43" t="s">
        <v>2</v>
      </c>
      <c r="D14" s="44">
        <v>2</v>
      </c>
      <c r="E14" s="41"/>
      <c r="F14" s="41"/>
      <c r="G14" s="41"/>
      <c r="H14" s="41"/>
    </row>
    <row r="15" spans="1:8" ht="18.95" customHeight="1">
      <c r="A15" s="37"/>
      <c r="B15" s="43" t="s">
        <v>65</v>
      </c>
      <c r="C15" s="43" t="s">
        <v>2</v>
      </c>
      <c r="D15" s="44">
        <v>1</v>
      </c>
      <c r="E15" s="41"/>
      <c r="F15" s="41"/>
      <c r="G15" s="41"/>
      <c r="H15" s="41"/>
    </row>
    <row r="16" spans="1:8" ht="18.95" customHeight="1">
      <c r="A16" s="37"/>
      <c r="B16" s="43" t="s">
        <v>72</v>
      </c>
      <c r="C16" s="43" t="s">
        <v>2</v>
      </c>
      <c r="D16" s="44">
        <v>4</v>
      </c>
      <c r="E16" s="41"/>
      <c r="F16" s="41"/>
      <c r="G16" s="41"/>
      <c r="H16" s="41"/>
    </row>
    <row r="17" spans="1:8" ht="18.95" customHeight="1">
      <c r="A17" s="37"/>
      <c r="B17" s="43" t="s">
        <v>75</v>
      </c>
      <c r="C17" s="43" t="s">
        <v>3</v>
      </c>
      <c r="D17" s="44">
        <v>120</v>
      </c>
      <c r="E17" s="41"/>
      <c r="F17" s="41"/>
      <c r="G17" s="41"/>
      <c r="H17" s="41"/>
    </row>
    <row r="18" spans="1:8" ht="18.95" customHeight="1">
      <c r="A18" s="37"/>
      <c r="B18" s="43" t="s">
        <v>76</v>
      </c>
      <c r="C18" s="43" t="s">
        <v>2</v>
      </c>
      <c r="D18" s="44">
        <v>8</v>
      </c>
      <c r="E18" s="41"/>
      <c r="F18" s="41"/>
      <c r="G18" s="41"/>
      <c r="H18" s="41"/>
    </row>
    <row r="19" spans="1:8" ht="18.95" customHeight="1">
      <c r="A19" s="37"/>
      <c r="B19" s="43" t="s">
        <v>84</v>
      </c>
      <c r="C19" s="43" t="s">
        <v>2</v>
      </c>
      <c r="D19" s="44">
        <v>4</v>
      </c>
      <c r="E19" s="41"/>
      <c r="F19" s="41"/>
      <c r="G19" s="41"/>
      <c r="H19" s="41"/>
    </row>
    <row r="20" spans="1:8" ht="18.95" customHeight="1">
      <c r="A20" s="37"/>
      <c r="B20" s="43" t="s">
        <v>74</v>
      </c>
      <c r="C20" s="43" t="s">
        <v>3</v>
      </c>
      <c r="D20" s="44">
        <v>30</v>
      </c>
      <c r="E20" s="41"/>
      <c r="F20" s="41"/>
      <c r="G20" s="41"/>
      <c r="H20" s="41"/>
    </row>
    <row r="21" spans="1:8" ht="18.95" customHeight="1">
      <c r="A21" s="37"/>
      <c r="B21" s="43" t="s">
        <v>85</v>
      </c>
      <c r="C21" s="43" t="s">
        <v>2</v>
      </c>
      <c r="D21" s="44">
        <v>8</v>
      </c>
      <c r="E21" s="41"/>
      <c r="F21" s="41"/>
      <c r="G21" s="41"/>
      <c r="H21" s="41"/>
    </row>
    <row r="22" spans="1:8" ht="18.95" customHeight="1">
      <c r="A22" s="37"/>
      <c r="B22" s="43" t="s">
        <v>77</v>
      </c>
      <c r="C22" s="43" t="s">
        <v>2</v>
      </c>
      <c r="D22" s="44"/>
      <c r="E22" s="41"/>
      <c r="F22" s="41"/>
      <c r="G22" s="41"/>
      <c r="H22" s="41"/>
    </row>
    <row r="23" spans="1:8" ht="18.95" customHeight="1">
      <c r="A23" s="37"/>
      <c r="B23" s="43" t="s">
        <v>66</v>
      </c>
      <c r="C23" s="43" t="s">
        <v>2</v>
      </c>
      <c r="D23" s="44">
        <v>1</v>
      </c>
      <c r="E23" s="41"/>
      <c r="F23" s="41"/>
      <c r="G23" s="41"/>
      <c r="H23" s="41"/>
    </row>
    <row r="24" spans="1:8" ht="18.95" customHeight="1">
      <c r="A24" s="37"/>
      <c r="B24" s="43" t="s">
        <v>67</v>
      </c>
      <c r="C24" s="43" t="s">
        <v>2</v>
      </c>
      <c r="D24" s="44">
        <v>1</v>
      </c>
      <c r="E24" s="41"/>
      <c r="F24" s="41"/>
      <c r="G24" s="41"/>
      <c r="H24" s="41"/>
    </row>
    <row r="25" spans="1:8" ht="18.95" customHeight="1">
      <c r="A25" s="37"/>
      <c r="B25" s="43" t="s">
        <v>68</v>
      </c>
      <c r="C25" s="43" t="s">
        <v>2</v>
      </c>
      <c r="D25" s="44">
        <v>1</v>
      </c>
      <c r="E25" s="41"/>
      <c r="F25" s="41"/>
      <c r="G25" s="41"/>
      <c r="H25" s="41"/>
    </row>
    <row r="26" spans="1:8" ht="18.95" customHeight="1">
      <c r="A26" s="37"/>
      <c r="B26" s="43" t="s">
        <v>70</v>
      </c>
      <c r="C26" s="43" t="s">
        <v>2</v>
      </c>
      <c r="D26" s="44">
        <v>16</v>
      </c>
      <c r="E26" s="41"/>
      <c r="F26" s="41"/>
      <c r="G26" s="41"/>
      <c r="H26" s="41"/>
    </row>
    <row r="27" spans="1:12" ht="18.95" customHeight="1">
      <c r="A27" s="37"/>
      <c r="B27" s="43" t="s">
        <v>69</v>
      </c>
      <c r="C27" s="43" t="s">
        <v>2</v>
      </c>
      <c r="D27" s="44">
        <v>4</v>
      </c>
      <c r="E27" s="41"/>
      <c r="F27" s="41"/>
      <c r="G27" s="41"/>
      <c r="H27" s="41"/>
      <c r="L27" s="31">
        <v>1</v>
      </c>
    </row>
    <row r="28" spans="1:13" ht="18.95" customHeight="1">
      <c r="A28" s="37"/>
      <c r="B28" s="43" t="s">
        <v>50</v>
      </c>
      <c r="C28" s="43" t="s">
        <v>2</v>
      </c>
      <c r="D28" s="44">
        <v>3</v>
      </c>
      <c r="E28" s="41"/>
      <c r="F28" s="41"/>
      <c r="G28" s="41"/>
      <c r="H28" s="41"/>
      <c r="M28" s="61"/>
    </row>
    <row r="29" spans="1:8" ht="18.95" customHeight="1">
      <c r="A29" s="37"/>
      <c r="B29" s="43" t="s">
        <v>78</v>
      </c>
      <c r="C29" s="43" t="s">
        <v>2</v>
      </c>
      <c r="D29" s="44">
        <v>3</v>
      </c>
      <c r="E29" s="41"/>
      <c r="F29" s="41"/>
      <c r="G29" s="41"/>
      <c r="H29" s="41"/>
    </row>
    <row r="30" spans="1:8" ht="18.95" customHeight="1">
      <c r="A30" s="37"/>
      <c r="B30" s="43" t="s">
        <v>79</v>
      </c>
      <c r="C30" s="43" t="s">
        <v>2</v>
      </c>
      <c r="D30" s="44">
        <v>3</v>
      </c>
      <c r="E30" s="41"/>
      <c r="F30" s="41"/>
      <c r="G30" s="41"/>
      <c r="H30" s="41"/>
    </row>
    <row r="31" spans="1:8" ht="18.95" customHeight="1">
      <c r="A31" s="37"/>
      <c r="B31" s="43" t="s">
        <v>81</v>
      </c>
      <c r="C31" s="43" t="s">
        <v>2</v>
      </c>
      <c r="D31" s="44">
        <v>1</v>
      </c>
      <c r="E31" s="41"/>
      <c r="F31" s="41"/>
      <c r="G31" s="41"/>
      <c r="H31" s="41"/>
    </row>
    <row r="32" spans="1:8" ht="18.95" customHeight="1">
      <c r="A32" s="37"/>
      <c r="B32" s="60" t="s">
        <v>82</v>
      </c>
      <c r="C32" s="38" t="s">
        <v>2</v>
      </c>
      <c r="D32" s="39">
        <v>5</v>
      </c>
      <c r="E32" s="40"/>
      <c r="F32" s="41"/>
      <c r="G32" s="41"/>
      <c r="H32" s="41"/>
    </row>
    <row r="33" spans="1:8" ht="18.95" customHeight="1">
      <c r="A33" s="37"/>
      <c r="B33" s="60" t="s">
        <v>80</v>
      </c>
      <c r="C33" s="38" t="s">
        <v>2</v>
      </c>
      <c r="D33" s="39">
        <v>1</v>
      </c>
      <c r="E33" s="40"/>
      <c r="F33" s="41"/>
      <c r="G33" s="41"/>
      <c r="H33" s="41"/>
    </row>
    <row r="34" spans="1:8" ht="18.95" customHeight="1">
      <c r="A34" s="37"/>
      <c r="B34" s="38" t="s">
        <v>54</v>
      </c>
      <c r="C34" s="38" t="s">
        <v>2</v>
      </c>
      <c r="D34" s="39">
        <v>1</v>
      </c>
      <c r="E34" s="40"/>
      <c r="F34" s="41"/>
      <c r="G34" s="41"/>
      <c r="H34" s="41"/>
    </row>
    <row r="35" spans="1:8" ht="18.95" customHeight="1">
      <c r="A35" s="37"/>
      <c r="B35" s="60" t="s">
        <v>87</v>
      </c>
      <c r="C35" s="38" t="s">
        <v>2</v>
      </c>
      <c r="D35" s="39">
        <v>1</v>
      </c>
      <c r="E35" s="40"/>
      <c r="F35" s="41"/>
      <c r="G35" s="41"/>
      <c r="H35" s="41"/>
    </row>
    <row r="36" spans="1:8" ht="18.95" customHeight="1">
      <c r="A36" s="37"/>
      <c r="B36" s="43" t="s">
        <v>45</v>
      </c>
      <c r="C36" s="43" t="s">
        <v>2</v>
      </c>
      <c r="D36" s="44">
        <v>1</v>
      </c>
      <c r="E36" s="41"/>
      <c r="F36" s="41"/>
      <c r="G36" s="41"/>
      <c r="H36" s="41"/>
    </row>
    <row r="37" spans="1:8" ht="18.95" customHeight="1">
      <c r="A37" s="37"/>
      <c r="B37" s="43" t="s">
        <v>73</v>
      </c>
      <c r="C37" s="43" t="s">
        <v>2</v>
      </c>
      <c r="D37" s="44">
        <v>1</v>
      </c>
      <c r="E37" s="41"/>
      <c r="F37" s="41"/>
      <c r="G37" s="41"/>
      <c r="H37" s="41"/>
    </row>
    <row r="38" spans="1:8" ht="18.95" customHeight="1" thickBot="1">
      <c r="A38" s="45"/>
      <c r="B38" s="46" t="s">
        <v>62</v>
      </c>
      <c r="C38" s="47" t="s">
        <v>27</v>
      </c>
      <c r="D38" s="48">
        <v>1</v>
      </c>
      <c r="E38" s="49"/>
      <c r="F38" s="50"/>
      <c r="G38" s="49"/>
      <c r="H38" s="50"/>
    </row>
    <row r="39" spans="1:8" ht="18.95" customHeight="1" thickBot="1">
      <c r="A39" s="51"/>
      <c r="B39" s="15" t="s">
        <v>28</v>
      </c>
      <c r="C39" s="16"/>
      <c r="D39" s="17" t="s">
        <v>57</v>
      </c>
      <c r="E39" s="18"/>
      <c r="F39" s="19">
        <f>SUM(F6:F38)</f>
        <v>0</v>
      </c>
      <c r="G39" s="20"/>
      <c r="H39" s="19">
        <f>SUM(H6:H38)</f>
        <v>0</v>
      </c>
    </row>
    <row r="40" ht="18.95" customHeight="1" thickBot="1"/>
    <row r="41" spans="1:8" ht="18.95" customHeight="1" thickBot="1">
      <c r="A41" s="25"/>
      <c r="B41" s="26" t="s">
        <v>86</v>
      </c>
      <c r="C41" s="27" t="s">
        <v>32</v>
      </c>
      <c r="D41" s="28" t="s">
        <v>33</v>
      </c>
      <c r="E41" s="29" t="s">
        <v>34</v>
      </c>
      <c r="F41" s="29" t="s">
        <v>35</v>
      </c>
      <c r="G41" s="30" t="s">
        <v>36</v>
      </c>
      <c r="H41" s="30" t="s">
        <v>37</v>
      </c>
    </row>
    <row r="42" spans="1:8" ht="18.95" customHeight="1">
      <c r="A42" s="32"/>
      <c r="B42" s="62" t="s">
        <v>89</v>
      </c>
      <c r="C42" s="33" t="s">
        <v>2</v>
      </c>
      <c r="D42" s="34">
        <v>4</v>
      </c>
      <c r="E42" s="35"/>
      <c r="F42" s="36"/>
      <c r="G42" s="36"/>
      <c r="H42" s="36"/>
    </row>
    <row r="43" spans="1:8" ht="18.95" customHeight="1">
      <c r="A43" s="37"/>
      <c r="B43" s="62" t="s">
        <v>81</v>
      </c>
      <c r="C43" s="38" t="s">
        <v>2</v>
      </c>
      <c r="D43" s="39">
        <v>2</v>
      </c>
      <c r="E43" s="40"/>
      <c r="F43" s="41"/>
      <c r="G43" s="41"/>
      <c r="H43" s="41"/>
    </row>
    <row r="44" spans="1:8" ht="18.95" customHeight="1">
      <c r="A44" s="37"/>
      <c r="B44" s="62" t="s">
        <v>88</v>
      </c>
      <c r="C44" s="38" t="s">
        <v>2</v>
      </c>
      <c r="D44" s="39">
        <v>2</v>
      </c>
      <c r="E44" s="40"/>
      <c r="F44" s="41"/>
      <c r="G44" s="41"/>
      <c r="H44" s="41"/>
    </row>
    <row r="45" spans="1:8" ht="18.95" customHeight="1">
      <c r="A45" s="37"/>
      <c r="B45" s="60" t="s">
        <v>91</v>
      </c>
      <c r="C45" s="38" t="s">
        <v>2</v>
      </c>
      <c r="D45" s="39">
        <v>13</v>
      </c>
      <c r="E45" s="40"/>
      <c r="F45" s="41"/>
      <c r="G45" s="41"/>
      <c r="H45" s="41"/>
    </row>
    <row r="46" spans="1:8" ht="18.95" customHeight="1">
      <c r="A46" s="37"/>
      <c r="B46" s="60" t="s">
        <v>90</v>
      </c>
      <c r="C46" s="38" t="s">
        <v>2</v>
      </c>
      <c r="D46" s="39">
        <v>26</v>
      </c>
      <c r="E46" s="40"/>
      <c r="F46" s="41"/>
      <c r="G46" s="41"/>
      <c r="H46" s="41"/>
    </row>
    <row r="47" spans="1:8" ht="18.95" customHeight="1">
      <c r="A47" s="37"/>
      <c r="B47" s="55" t="s">
        <v>92</v>
      </c>
      <c r="C47" s="54" t="s">
        <v>3</v>
      </c>
      <c r="D47" s="44">
        <v>1300</v>
      </c>
      <c r="E47" s="42"/>
      <c r="F47" s="41"/>
      <c r="G47" s="42"/>
      <c r="H47" s="41"/>
    </row>
    <row r="48" spans="1:8" ht="18.95" customHeight="1">
      <c r="A48" s="37"/>
      <c r="B48" s="43" t="s">
        <v>93</v>
      </c>
      <c r="C48" s="43" t="s">
        <v>3</v>
      </c>
      <c r="D48" s="44">
        <v>120</v>
      </c>
      <c r="E48" s="41"/>
      <c r="F48" s="41"/>
      <c r="G48" s="41"/>
      <c r="H48" s="41"/>
    </row>
    <row r="49" spans="1:8" ht="18.95" customHeight="1">
      <c r="A49" s="37"/>
      <c r="B49" s="43" t="s">
        <v>94</v>
      </c>
      <c r="C49" s="43" t="s">
        <v>2</v>
      </c>
      <c r="D49" s="44">
        <v>250</v>
      </c>
      <c r="E49" s="41"/>
      <c r="F49" s="41"/>
      <c r="G49" s="41"/>
      <c r="H49" s="41"/>
    </row>
    <row r="50" spans="1:8" ht="18.95" customHeight="1">
      <c r="A50" s="37"/>
      <c r="B50" s="43" t="s">
        <v>95</v>
      </c>
      <c r="C50" s="43" t="s">
        <v>3</v>
      </c>
      <c r="D50" s="44">
        <v>69</v>
      </c>
      <c r="E50" s="41"/>
      <c r="F50" s="41"/>
      <c r="G50" s="41"/>
      <c r="H50" s="41"/>
    </row>
    <row r="51" spans="1:8" ht="18.95" customHeight="1">
      <c r="A51" s="37"/>
      <c r="B51" s="43" t="s">
        <v>96</v>
      </c>
      <c r="C51" s="43" t="s">
        <v>2</v>
      </c>
      <c r="D51" s="44">
        <v>150</v>
      </c>
      <c r="E51" s="41"/>
      <c r="F51" s="41"/>
      <c r="G51" s="41"/>
      <c r="H51" s="41"/>
    </row>
    <row r="52" spans="1:8" ht="18.95" customHeight="1">
      <c r="A52" s="37"/>
      <c r="B52" s="43" t="s">
        <v>97</v>
      </c>
      <c r="C52" s="43" t="s">
        <v>3</v>
      </c>
      <c r="D52" s="44">
        <v>49</v>
      </c>
      <c r="E52" s="41"/>
      <c r="F52" s="41"/>
      <c r="G52" s="41"/>
      <c r="H52" s="41"/>
    </row>
    <row r="53" spans="1:8" ht="18.95" customHeight="1">
      <c r="A53" s="37"/>
      <c r="B53" s="43" t="s">
        <v>98</v>
      </c>
      <c r="C53" s="43" t="s">
        <v>2</v>
      </c>
      <c r="D53" s="44">
        <v>105</v>
      </c>
      <c r="E53" s="41"/>
      <c r="F53" s="41"/>
      <c r="G53" s="41"/>
      <c r="H53" s="41"/>
    </row>
    <row r="54" spans="1:8" ht="18.95" customHeight="1">
      <c r="A54" s="37"/>
      <c r="B54" s="43" t="s">
        <v>99</v>
      </c>
      <c r="C54" s="43" t="s">
        <v>3</v>
      </c>
      <c r="D54" s="44">
        <v>8</v>
      </c>
      <c r="E54" s="41"/>
      <c r="F54" s="41"/>
      <c r="G54" s="41"/>
      <c r="H54" s="41"/>
    </row>
    <row r="55" spans="1:8" ht="18.95" customHeight="1">
      <c r="A55" s="37"/>
      <c r="B55" s="60" t="s">
        <v>106</v>
      </c>
      <c r="C55" s="60" t="s">
        <v>2</v>
      </c>
      <c r="D55" s="39">
        <v>1</v>
      </c>
      <c r="E55" s="40"/>
      <c r="F55" s="41"/>
      <c r="G55" s="41"/>
      <c r="H55" s="41"/>
    </row>
    <row r="56" spans="1:8" ht="18.95" customHeight="1">
      <c r="A56" s="37"/>
      <c r="B56" s="60" t="s">
        <v>100</v>
      </c>
      <c r="C56" s="38" t="s">
        <v>2</v>
      </c>
      <c r="D56" s="39">
        <v>1</v>
      </c>
      <c r="E56" s="40"/>
      <c r="F56" s="41"/>
      <c r="G56" s="41"/>
      <c r="H56" s="41"/>
    </row>
    <row r="57" spans="1:8" ht="18.95" customHeight="1">
      <c r="A57" s="37"/>
      <c r="B57" s="60" t="s">
        <v>101</v>
      </c>
      <c r="C57" s="38" t="s">
        <v>2</v>
      </c>
      <c r="D57" s="39">
        <v>1</v>
      </c>
      <c r="E57" s="40"/>
      <c r="F57" s="41"/>
      <c r="G57" s="41"/>
      <c r="H57" s="41"/>
    </row>
    <row r="58" spans="1:8" ht="18.95" customHeight="1">
      <c r="A58" s="37"/>
      <c r="B58" s="43" t="s">
        <v>45</v>
      </c>
      <c r="C58" s="43" t="s">
        <v>2</v>
      </c>
      <c r="D58" s="44">
        <v>1</v>
      </c>
      <c r="E58" s="41"/>
      <c r="F58" s="41"/>
      <c r="G58" s="41"/>
      <c r="H58" s="41"/>
    </row>
    <row r="59" spans="1:8" ht="18.95" customHeight="1">
      <c r="A59" s="37"/>
      <c r="B59" s="43" t="s">
        <v>73</v>
      </c>
      <c r="C59" s="43" t="s">
        <v>2</v>
      </c>
      <c r="D59" s="44">
        <v>1</v>
      </c>
      <c r="E59" s="41"/>
      <c r="F59" s="41"/>
      <c r="G59" s="41"/>
      <c r="H59" s="41"/>
    </row>
    <row r="60" spans="1:8" ht="18.95" customHeight="1" thickBot="1">
      <c r="A60" s="45"/>
      <c r="B60" s="46" t="s">
        <v>62</v>
      </c>
      <c r="C60" s="47" t="s">
        <v>27</v>
      </c>
      <c r="D60" s="48">
        <v>1</v>
      </c>
      <c r="E60" s="49"/>
      <c r="F60" s="50"/>
      <c r="G60" s="49"/>
      <c r="H60" s="50"/>
    </row>
    <row r="61" spans="1:8" ht="18.95" customHeight="1" thickBot="1">
      <c r="A61" s="51"/>
      <c r="B61" s="15" t="s">
        <v>28</v>
      </c>
      <c r="C61" s="16"/>
      <c r="D61" s="17" t="s">
        <v>57</v>
      </c>
      <c r="E61" s="18"/>
      <c r="F61" s="19">
        <f>SUM(F42:F60)</f>
        <v>0</v>
      </c>
      <c r="G61" s="20"/>
      <c r="H61" s="19">
        <f>SUM(H42:H60)</f>
        <v>0</v>
      </c>
    </row>
  </sheetData>
  <printOptions/>
  <pageMargins left="0.787401575" right="0.787401575" top="0.39" bottom="0.27" header="0.13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S-Projekt plus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Hmatusko</dc:creator>
  <cp:keywords/>
  <dc:description/>
  <cp:lastModifiedBy>Ing. Dvořáková Lucie</cp:lastModifiedBy>
  <cp:lastPrinted>2013-10-13T18:08:32Z</cp:lastPrinted>
  <dcterms:created xsi:type="dcterms:W3CDTF">2004-10-22T06:09:35Z</dcterms:created>
  <dcterms:modified xsi:type="dcterms:W3CDTF">2018-10-18T10:11:14Z</dcterms:modified>
  <cp:category/>
  <cp:version/>
  <cp:contentType/>
  <cp:contentStatus/>
</cp:coreProperties>
</file>