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Rekapitulace projektu" sheetId="1" r:id="rId1"/>
    <sheet name="Souhrn SO" sheetId="2" r:id="rId2"/>
    <sheet name="Sad+TerU" sheetId="3" r:id="rId3"/>
  </sheets>
  <definedNames/>
  <calcPr fullCalcOnLoad="1"/>
</workbook>
</file>

<file path=xl/sharedStrings.xml><?xml version="1.0" encoding="utf-8"?>
<sst xmlns="http://schemas.openxmlformats.org/spreadsheetml/2006/main" count="494" uniqueCount="129">
  <si>
    <t>akce:</t>
  </si>
  <si>
    <t>Pfannschmidtova vila – výsadby ve dvorním traktu</t>
  </si>
  <si>
    <t xml:space="preserve">investor : </t>
  </si>
  <si>
    <t>Město Lovosice, Školní 2, Lovosice, 410 30</t>
  </si>
  <si>
    <t xml:space="preserve">zpracoval: </t>
  </si>
  <si>
    <t>Ing. Tomáš Pilař</t>
  </si>
  <si>
    <t>datum:</t>
  </si>
  <si>
    <t>Rekapitulace projektu</t>
  </si>
  <si>
    <t>cena (Kč)</t>
  </si>
  <si>
    <t xml:space="preserve">Náklady soupisu prací  celkem </t>
  </si>
  <si>
    <t>vedlejší rozpočtové náklady</t>
  </si>
  <si>
    <t>cena bez DPH</t>
  </si>
  <si>
    <t>DPH</t>
  </si>
  <si>
    <t>cena včetně DPH</t>
  </si>
  <si>
    <t xml:space="preserve">souhrnné poznámky: </t>
  </si>
  <si>
    <t>Jako číslo položky URS je uváděna obsahově nejbližší položka, přesná specifikace technologie je obsahem technické zprávy projektu, část „Popis technologií“</t>
  </si>
  <si>
    <t>Nespecifické výdaje (zařízení staveniště, koordinace dílčích dodávek, dočasné vymezení prostoru stavby, likvidace drobného odpadu a obalového materiálu….) jsou součástí jednotkových cen</t>
  </si>
  <si>
    <t xml:space="preserve">Neopominutelným podkladem  pro ocenění je projektová dokumentace. Při oceňování díla stavební firmou je nadřazena výkresová část a TZ nad výkaz výměr a rozpočet. Zhotovitel díla odpovídá za to, že provedl </t>
  </si>
  <si>
    <t xml:space="preserve">kontrolu kompletnosti seznamu operací  ve výkazu výměr a do své nabídky zahrnul veškeré položky a práce nutné k provedení díla a kolaudace. </t>
  </si>
  <si>
    <t>Fakturováno bude podle skutečně provedených výměr.  V jednotkových cenách jsou zahrnuty náklady na spojovací materiál potřebný ke kompletní montáži /hmoždinky,kotvy,svary atd./</t>
  </si>
  <si>
    <t>žlutě podbarvené buňky jsou dílčí operace , která skládají bilancovanou technologii</t>
  </si>
  <si>
    <t>oranžově podbarvené buňky jsou určené k editaci (doplnění hodnot)</t>
  </si>
  <si>
    <t>bilance SO</t>
  </si>
  <si>
    <t>cena za část (Kč)</t>
  </si>
  <si>
    <t>všechny části</t>
  </si>
  <si>
    <t>cena za objekt (součet dílčích položek):</t>
  </si>
  <si>
    <t xml:space="preserve">díl: </t>
  </si>
  <si>
    <t>Sadové a terénní úpravy</t>
  </si>
  <si>
    <t xml:space="preserve"> Kč</t>
  </si>
  <si>
    <t>číslo řádku</t>
  </si>
  <si>
    <t>číslo položky</t>
  </si>
  <si>
    <t>technologie</t>
  </si>
  <si>
    <t>položka</t>
  </si>
  <si>
    <t>počet/ koeficient položky pro technologii</t>
  </si>
  <si>
    <t>m.j.</t>
  </si>
  <si>
    <t>cena/m.j. (Kč)</t>
  </si>
  <si>
    <t>cena za položku v rámci  techno logie (Kč)</t>
  </si>
  <si>
    <t>cena za položku (Kč)</t>
  </si>
  <si>
    <t>komentář/ dílčí výpočet</t>
  </si>
  <si>
    <t>cenová soustava</t>
  </si>
  <si>
    <t>parc 80/1</t>
  </si>
  <si>
    <r>
      <rPr>
        <b/>
        <sz val="10"/>
        <rFont val="Arial"/>
        <family val="2"/>
      </rPr>
      <t>v</t>
    </r>
    <r>
      <rPr>
        <b/>
        <sz val="10"/>
        <rFont val="Arial CE"/>
        <family val="2"/>
      </rPr>
      <t>ý</t>
    </r>
    <r>
      <rPr>
        <b/>
        <sz val="10"/>
        <rFont val="Arial"/>
        <family val="2"/>
      </rPr>
      <t>sadba solitern</t>
    </r>
    <r>
      <rPr>
        <b/>
        <sz val="10"/>
        <rFont val="Arial CE"/>
        <family val="2"/>
      </rPr>
      <t>í</t>
    </r>
    <r>
      <rPr>
        <b/>
        <sz val="10"/>
        <rFont val="Arial"/>
        <family val="2"/>
      </rPr>
      <t>ch keřů vel 150-180</t>
    </r>
  </si>
  <si>
    <t>ks</t>
  </si>
  <si>
    <t>výsadba do jam min 50 L, jámy spíše mělké a široké (dle velikosti balu) výměna půdy 50%, výsadba dřevin (školkařské výpěstky v kontejneru min15L nebo adekvátní velikost s balem), jednobodové kotvení, zásobní hnojení s dlouhodobou účinností 30g (ref Silvamix), zahrnutí, vytvoření stromové mísy, zálivka 50L</t>
  </si>
  <si>
    <t>dodání ornice (0,025 m3/dřevinu)</t>
  </si>
  <si>
    <t>m3</t>
  </si>
  <si>
    <t>183 10-1214</t>
  </si>
  <si>
    <t>hloubení jamek 0,05-0,125m3 s výměnou půdy 50% v rovině</t>
  </si>
  <si>
    <t>URS 2016</t>
  </si>
  <si>
    <t>185 80-2114</t>
  </si>
  <si>
    <t>hnojení minerálním hnojivem  k vysazovaným rostlinám  v rovině</t>
  </si>
  <si>
    <t>kg</t>
  </si>
  <si>
    <t>184 10-2114</t>
  </si>
  <si>
    <t>výsadba dřeviny s balem 40-50 cm v rovině</t>
  </si>
  <si>
    <t>184 21-5112</t>
  </si>
  <si>
    <t>ukotvení dřeviny jedním kůlem do 2 m</t>
  </si>
  <si>
    <t>184 80-1121</t>
  </si>
  <si>
    <t>Ošetření vysazených soliterních dřevin v rovině</t>
  </si>
  <si>
    <t>kus</t>
  </si>
  <si>
    <t>dodání dřevin (školkařské výpěstky s balem vel. 150-180)</t>
  </si>
  <si>
    <t>Prunus subhirtella ‘Autumnalis' (1 ks)</t>
  </si>
  <si>
    <t xml:space="preserve">dodání kůlu </t>
  </si>
  <si>
    <t>sada</t>
  </si>
  <si>
    <t>dodání dlouhodobě působícího hnojiva (ref Silvamix)</t>
  </si>
  <si>
    <t>výsadba keřů 8 ks/m2</t>
  </si>
  <si>
    <t>m2</t>
  </si>
  <si>
    <t xml:space="preserve"> odstranění nesourodých zbytků a odpadu, doplnění zahradního substrátu/ kompostu 5 cm; rotavátorování, vyhloubení 3L (0,003m3) jamky, výměna půdy 50%, výsadba keřů 1-2L kontejner  8 ks/m2 se zásobním hnojením s dlouhodobou účinností 10g/ks (ref. Silvamix), mulčování borkou či štěpkou 5 cm</t>
  </si>
  <si>
    <t>dodání kompostu</t>
  </si>
  <si>
    <t>181 00-6112</t>
  </si>
  <si>
    <t>rozprostření zeminy 10-15 cm</t>
  </si>
  <si>
    <t>183 40-3113</t>
  </si>
  <si>
    <t>obdělání půdy frézováním</t>
  </si>
  <si>
    <t xml:space="preserve">frézování provést 2x </t>
  </si>
  <si>
    <t>181 11-1111</t>
  </si>
  <si>
    <t xml:space="preserve">plošná úprava terénu </t>
  </si>
  <si>
    <t>183 11-1112</t>
  </si>
  <si>
    <t>hloubení jamek bez výměny půdy do 2-5L v rovině</t>
  </si>
  <si>
    <t>hnojení minerálním hnojivem 10g/ks k vysazovaným rostlinám  v rovině</t>
  </si>
  <si>
    <t>184 10-2111</t>
  </si>
  <si>
    <t>výsadba dřeviny s balem 10-20 cm v rovině</t>
  </si>
  <si>
    <t>184 91-1421</t>
  </si>
  <si>
    <t>mulčování borkou do 10 cm v rovině</t>
  </si>
  <si>
    <t>dodání keřů  1-2L kontejner</t>
  </si>
  <si>
    <t xml:space="preserve">Lonicera henryi 2ks; Lonicera japonica ‘Purpurea' 2ks
</t>
  </si>
  <si>
    <t>dodání borky nebo štěpky</t>
  </si>
  <si>
    <t>výsadba  trvalek 7 ks/m2</t>
  </si>
  <si>
    <t xml:space="preserve"> odstranění nesourodých zbytků a odpadu, doplnění zahradního substrátu/ kompostu 5 cm; rotavátorování, vyhloubení 3L (0,003m3) jamky, výměna půdy 50%, výsadba trvalek 0,5-1L kontejner  7 ks/m2 se zásobním hnojením s dlouhodobou účinností 10g/ks (ref. Silvamix),, mulčování borkou či štěpkou 5 cm. V případě výsadby směsi taxonů, realizovat vždy stejnorodé plošky cca 0,5-1 m2)</t>
  </si>
  <si>
    <t>hloubení jamek bez výměny půdy do 2L v rovině</t>
  </si>
  <si>
    <t>183 21-1322</t>
  </si>
  <si>
    <t>výsadba květin hrnkovaných, prům hrnku 8-12 cm v rovině</t>
  </si>
  <si>
    <t>dodání  trvalek 0,5-1L kontejner</t>
  </si>
  <si>
    <t>b:  Aster ageratoides ‘Enzo Murasaki'  9ks
 Aster ageratoides ‘Starshine' 9ks
 Astilbe chinensis ‘Pumila' 9ks
 Bergenia cordifolia ‘Baby Doll'  18ks
 Geranium x ‘Rozanne' 9ks
 Geranium cantabriense ‘Carmine'  14s
 Heuchera ‘Caramel' 5ks
 Heuchera ‘Can Can' 9ks
 Heuchera ‘Silver Scolls'  9ks
c: Anemone hybrida  ‘Dreaming Swan' 15ks
 Hemerocallis ‘Ruby Stella'  8ks
 Hemerocallis ‘Little Anna Rosa' 8ks
 Hosta nigrescens ‘Krossa Regal'  8ks
 Hosta fortunei ‘Patriot'  8ks
 Bergenia cordifolia ‘Silverlicht' 5ks</t>
  </si>
  <si>
    <t>výsadba  trvalek 9 ks/m2</t>
  </si>
  <si>
    <t xml:space="preserve">a: Ajuga reptans 'Alba'  20ks
 Ajuga reptans 'Black Scallop'  8ks
 Saxifraga umbrosa  36ks
 Geranium macrorhizum ‘White Ness'  16ks </t>
  </si>
  <si>
    <t>výsadba cibulovin 11 ks/m2</t>
  </si>
  <si>
    <t>výsadba cibulovin do stávajícího záhonu 11 ks/m2, hloubka podle velikosti cibule</t>
  </si>
  <si>
    <t>183 21-1313</t>
  </si>
  <si>
    <t>výsadba květin – cibulí nebo hlíz</t>
  </si>
  <si>
    <t>dodání cibulí</t>
  </si>
  <si>
    <t>Narcissus poeticus ‘Actaea' 29ks
Narcissus tazetta  ‘Avalanche' 29ks</t>
  </si>
  <si>
    <t>treláž výšky 175 cm</t>
  </si>
  <si>
    <r>
      <rPr>
        <sz val="10"/>
        <rFont val="Arial"/>
        <family val="2"/>
      </rPr>
      <t>la</t>
    </r>
    <r>
      <rPr>
        <sz val="10"/>
        <rFont val="Arial CE"/>
        <family val="2"/>
      </rPr>
      <t>ť</t>
    </r>
    <r>
      <rPr>
        <sz val="10"/>
        <rFont val="Arial"/>
        <family val="2"/>
      </rPr>
      <t xml:space="preserve"> 42*66 mm z thermoborovice d</t>
    </r>
    <r>
      <rPr>
        <sz val="10"/>
        <rFont val="Arial CE"/>
        <family val="2"/>
      </rPr>
      <t>é</t>
    </r>
    <r>
      <rPr>
        <sz val="10"/>
        <rFont val="Arial"/>
        <family val="2"/>
      </rPr>
      <t>lky 175 cm, p</t>
    </r>
    <r>
      <rPr>
        <sz val="10"/>
        <rFont val="Arial CE"/>
        <family val="2"/>
      </rPr>
      <t>ř</t>
    </r>
    <r>
      <rPr>
        <sz val="10"/>
        <rFont val="Arial"/>
        <family val="2"/>
      </rPr>
      <t>ipevn</t>
    </r>
    <r>
      <rPr>
        <sz val="10"/>
        <rFont val="Arial CE"/>
        <family val="2"/>
      </rPr>
      <t>ě</t>
    </r>
    <r>
      <rPr>
        <sz val="10"/>
        <rFont val="Arial"/>
        <family val="2"/>
      </rPr>
      <t>n</t>
    </r>
    <r>
      <rPr>
        <sz val="10"/>
        <rFont val="Arial CE"/>
        <family val="2"/>
      </rPr>
      <t>á</t>
    </r>
    <r>
      <rPr>
        <sz val="10"/>
        <rFont val="Arial"/>
        <family val="2"/>
      </rPr>
      <t xml:space="preserve">  vertik</t>
    </r>
    <r>
      <rPr>
        <sz val="10"/>
        <rFont val="Arial CE"/>
        <family val="2"/>
      </rPr>
      <t>á</t>
    </r>
    <r>
      <rPr>
        <sz val="10"/>
        <rFont val="Arial"/>
        <family val="2"/>
      </rPr>
      <t>ln</t>
    </r>
    <r>
      <rPr>
        <sz val="10"/>
        <rFont val="Arial CE"/>
        <family val="2"/>
      </rPr>
      <t>ě</t>
    </r>
    <r>
      <rPr>
        <sz val="10"/>
        <rFont val="Arial"/>
        <family val="2"/>
      </rPr>
      <t xml:space="preserve"> ke zdi na distan</t>
    </r>
    <r>
      <rPr>
        <sz val="10"/>
        <rFont val="Arial CE"/>
        <family val="2"/>
      </rPr>
      <t>č</t>
    </r>
    <r>
      <rPr>
        <sz val="10"/>
        <rFont val="Arial"/>
        <family val="2"/>
      </rPr>
      <t>n</t>
    </r>
    <r>
      <rPr>
        <sz val="10"/>
        <rFont val="Arial CE"/>
        <family val="2"/>
      </rPr>
      <t>í</t>
    </r>
    <r>
      <rPr>
        <sz val="10"/>
        <rFont val="Arial"/>
        <family val="2"/>
      </rPr>
      <t xml:space="preserve"> podlo</t>
    </r>
    <r>
      <rPr>
        <sz val="10"/>
        <rFont val="Arial CE"/>
        <family val="2"/>
      </rPr>
      <t>ž</t>
    </r>
    <r>
      <rPr>
        <sz val="10"/>
        <rFont val="Arial"/>
        <family val="2"/>
      </rPr>
      <t>ky (od</t>
    </r>
    <r>
      <rPr>
        <sz val="10"/>
        <rFont val="Arial CE"/>
        <family val="2"/>
      </rPr>
      <t>ř</t>
    </r>
    <r>
      <rPr>
        <sz val="10"/>
        <rFont val="Arial"/>
        <family val="2"/>
      </rPr>
      <t>ezky z hranolu), konce lat</t>
    </r>
    <r>
      <rPr>
        <sz val="10"/>
        <rFont val="Arial CE"/>
        <family val="2"/>
      </rPr>
      <t>ě</t>
    </r>
    <r>
      <rPr>
        <sz val="10"/>
        <rFont val="Arial"/>
        <family val="2"/>
      </rPr>
      <t xml:space="preserve"> </t>
    </r>
    <r>
      <rPr>
        <sz val="10"/>
        <rFont val="Arial CE"/>
        <family val="2"/>
      </rPr>
      <t>š</t>
    </r>
    <r>
      <rPr>
        <sz val="10"/>
        <rFont val="Arial"/>
        <family val="2"/>
      </rPr>
      <t>ikmo se</t>
    </r>
    <r>
      <rPr>
        <sz val="10"/>
        <rFont val="Arial CE"/>
        <family val="2"/>
      </rPr>
      <t>ří</t>
    </r>
    <r>
      <rPr>
        <sz val="10"/>
        <rFont val="Arial"/>
        <family val="2"/>
      </rPr>
      <t>znut</t>
    </r>
    <r>
      <rPr>
        <sz val="10"/>
        <rFont val="Arial CE"/>
        <family val="2"/>
      </rPr>
      <t>é</t>
    </r>
    <r>
      <rPr>
        <sz val="10"/>
        <rFont val="Arial"/>
        <family val="2"/>
      </rPr>
      <t>, tak aby voda odt</t>
    </r>
    <r>
      <rPr>
        <sz val="10"/>
        <rFont val="Arial CE"/>
        <family val="2"/>
      </rPr>
      <t>é</t>
    </r>
    <r>
      <rPr>
        <sz val="10"/>
        <rFont val="Arial"/>
        <family val="2"/>
      </rPr>
      <t>kala od zdi, 3 kotevn</t>
    </r>
    <r>
      <rPr>
        <sz val="10"/>
        <rFont val="Arial CE"/>
        <family val="2"/>
      </rPr>
      <t>í</t>
    </r>
    <r>
      <rPr>
        <sz val="10"/>
        <rFont val="Arial"/>
        <family val="2"/>
      </rPr>
      <t xml:space="preserve"> body (kotven</t>
    </r>
    <r>
      <rPr>
        <sz val="10"/>
        <rFont val="Arial CE"/>
        <family val="2"/>
      </rPr>
      <t>í</t>
    </r>
    <r>
      <rPr>
        <sz val="10"/>
        <rFont val="Arial"/>
        <family val="2"/>
      </rPr>
      <t xml:space="preserve"> vrut + hmo</t>
    </r>
    <r>
      <rPr>
        <sz val="10"/>
        <rFont val="Arial CE"/>
        <family val="2"/>
      </rPr>
      <t>ž</t>
    </r>
    <r>
      <rPr>
        <sz val="10"/>
        <rFont val="Arial"/>
        <family val="2"/>
      </rPr>
      <t>dinka), spodn</t>
    </r>
    <r>
      <rPr>
        <sz val="10"/>
        <rFont val="Arial CE"/>
        <family val="2"/>
      </rPr>
      <t>í</t>
    </r>
    <r>
      <rPr>
        <sz val="10"/>
        <rFont val="Arial"/>
        <family val="2"/>
      </rPr>
      <t xml:space="preserve"> okraj hranolu 25 cm nad ter</t>
    </r>
    <r>
      <rPr>
        <sz val="10"/>
        <rFont val="Arial CE"/>
        <family val="2"/>
      </rPr>
      <t>é</t>
    </r>
    <r>
      <rPr>
        <sz val="10"/>
        <rFont val="Arial"/>
        <family val="2"/>
      </rPr>
      <t>nem</t>
    </r>
  </si>
  <si>
    <t>úprava hranolu a montáž na zeď</t>
  </si>
  <si>
    <r>
      <rPr>
        <sz val="10"/>
        <rFont val="Arial"/>
        <family val="2"/>
      </rPr>
      <t xml:space="preserve">dodání </t>
    </r>
    <r>
      <rPr>
        <sz val="10"/>
        <rFont val="Arial"/>
        <family val="2"/>
      </rPr>
      <t>hranolu z thermoborovice 42*66mm, délky min 200 cm</t>
    </r>
  </si>
  <si>
    <t xml:space="preserve">dlažba šlapáková 
</t>
  </si>
  <si>
    <t>šlapáková pěšina v záhonu, referenční materiál Best - Beleza/ Kari 60 mm</t>
  </si>
  <si>
    <r>
      <rPr>
        <sz val="10"/>
        <rFont val="Arial"/>
        <family val="2"/>
      </rPr>
      <t xml:space="preserve">dlažba betonová žlutá/ písková/ okrová  </t>
    </r>
    <r>
      <rPr>
        <sz val="10"/>
        <rFont val="Arial"/>
        <family val="2"/>
      </rPr>
      <t xml:space="preserve"> 60 mm (dodání)</t>
    </r>
  </si>
  <si>
    <t>ref. Best - Beleza/ Kari 60 mm</t>
  </si>
  <si>
    <t xml:space="preserve">položení dlažby do roviny záhonu </t>
  </si>
  <si>
    <t>vrchní okraj dlaždic v rovině záhonu při realizaci (po slehnutí mulče budou trochu vyčnívat)</t>
  </si>
  <si>
    <t>parc 80/2</t>
  </si>
  <si>
    <t>Amelanchier lamarckii ‘Balerina' (1 ks)</t>
  </si>
  <si>
    <t>výsadba keřů 5 ks/m2</t>
  </si>
  <si>
    <t xml:space="preserve"> odstranění nesourodých zbytků a odpadu, doplnění zahradního substrátu/ kompostu 5 cm; rotavátorování, vyhloubení 3L (0,003m3) jamky, výměna půdy 50%, výsadba keřů 1-2L kontejner  5 ks/m2 se zásobním hnojením s dlouhodobou účinností 10g/ks (ref. Silvamix),, mulčování borkou či štěpkou 5 cm. V případě výsadby směsi taxonů, realizovat vždy stejnorodé plošky cca 0,5-1 m2)</t>
  </si>
  <si>
    <t>i: Jasminum nudiflorum  4ks
 Mahonia aquifolium  7ks
 Hypericum ‘Hidcote'  11ks
 Cotoneaster ‘Skogholmen'  4ks
 Stephanandra incisa ‘Crispa'  11ks</t>
  </si>
  <si>
    <t>Lonicera henryi 4ks
Lonicera japonica ‘Purpurea' 4ks</t>
  </si>
  <si>
    <t>b: Aster ageratoides ‘Enzo Murasaki'  2ks
 Aster ageratoides ‘Starshine' 2ks
 Astilbe chinensis ‘Pumila'  2ks
 Bergenia cordifolia ‘Baby Doll'  3ks
 Geranium x ‘Rozanne' 2ks
 Geranium cantabriense ‘Carmine'  3ks
 Heuchera ‘Caramel' 1ks
 Heuchera ‘Can Can' 2ks
 Heuchera ‘Silver Scolls'  2ks
c: Anemone hybrida  ‘Dreaming Swan' 29ks
 Hemerocallis ‘Ruby Stella'  14ks
 Hemerocallis ‘Little Anna Rosa' 14ks
 Hosta nigrescens ‘Krossa Regal'  14ks
 Hosta fortunei ‘Patriot'  14ks
 Bergenia cordifolia ‘Silverlicht' 10ks
f: Liriope muscari ‘Big Blue' 34ks
 Ajuga reptans ‘Black Scallop' 78ks
g: Iberis sempervirens  7ks
 Geranium x cantabrigiense ‘Biokovo'  13ks
 Geranium x cantabrigiense ‘Carmine' 2ks
h: Alchemilla mollis ‘Thriller'  55ks
 Carex morrowi ‘Irish Green' 27ks
 Geranium renardii  14ks
 Geranium macrorrhizum ‘Bevan' 14ks
 Geranium macrorrhizum ‘Spessart'  41ks
 Bergenia cordifolia ‘Silberlicht'  14ks
 Bergenia cordifolia ‘Winterglut'  27ks
 Hemerocallis citrina  14ks
 Hemerocallis lilioasphodelus  14ks
 Hypericum calycine 27ks
 Epimedium versicicolor  27ks</t>
  </si>
  <si>
    <t>a: Ajuga reptans 'Alba'  2ks
 Ajuga reptans 'Black Scallop'  1ks
 Saxifraga umbrosa  3ks
 Geranium macrorhizum ‘White Ness'  1ks</t>
  </si>
  <si>
    <t>d: Narcissus poeticus ‘Actaea' 71 ks
 Narcissus tazetta  ‘Avalanche' 71 ks</t>
  </si>
  <si>
    <t>výsadba cibulovin 25 ks/m2</t>
  </si>
  <si>
    <r>
      <rPr>
        <sz val="10"/>
        <rFont val="Arial"/>
        <family val="2"/>
      </rPr>
      <t>v</t>
    </r>
    <r>
      <rPr>
        <sz val="10"/>
        <rFont val="Arial CE"/>
        <family val="2"/>
      </rPr>
      <t>ý</t>
    </r>
    <r>
      <rPr>
        <sz val="10"/>
        <rFont val="Arial"/>
        <family val="2"/>
      </rPr>
      <t>sadba cibulovin do st</t>
    </r>
    <r>
      <rPr>
        <sz val="10"/>
        <rFont val="Arial CE"/>
        <family val="2"/>
      </rPr>
      <t>á</t>
    </r>
    <r>
      <rPr>
        <sz val="10"/>
        <rFont val="Arial"/>
        <family val="2"/>
      </rPr>
      <t>vaj</t>
    </r>
    <r>
      <rPr>
        <sz val="10"/>
        <rFont val="Arial CE"/>
        <family val="2"/>
      </rPr>
      <t>í</t>
    </r>
    <r>
      <rPr>
        <sz val="10"/>
        <rFont val="Arial"/>
        <family val="2"/>
      </rPr>
      <t>c</t>
    </r>
    <r>
      <rPr>
        <sz val="10"/>
        <rFont val="Arial CE"/>
        <family val="2"/>
      </rPr>
      <t>í</t>
    </r>
    <r>
      <rPr>
        <sz val="10"/>
        <rFont val="Arial"/>
        <family val="2"/>
      </rPr>
      <t>ho z</t>
    </r>
    <r>
      <rPr>
        <sz val="10"/>
        <rFont val="Arial CE"/>
        <family val="2"/>
      </rPr>
      <t>á</t>
    </r>
    <r>
      <rPr>
        <sz val="10"/>
        <rFont val="Arial"/>
        <family val="2"/>
      </rPr>
      <t>honu 25 ks/m2, hloubka podle velikosti cibule</t>
    </r>
  </si>
  <si>
    <t>e: Hyacintoides non-scripta  100 ks
 Scilla bifolia 300 ks</t>
  </si>
  <si>
    <t xml:space="preserve">výsadba v dlažbě 
</t>
  </si>
  <si>
    <t>zbudování otvoru a jeho stavební zajištění: vyříznutí utvoru do stávající dlažby (dlaždice na podkladním betonu, osazení vymezujícího prvku (ref. Odvodňovací žlab s plastovou mříží 1000x131x63mm) s proříznutým dnem (otvor cca 900*90mm) fixovaný na bocích stavebním lepidlem ke stávající dlažbě; krycí mřížka rozdělena na 3 ks a zkrácena tak aby v krycím roštu vznikly cca 5 cm otvory pro rostliny</t>
  </si>
  <si>
    <t>odvodňovací žlab s plastovou mříží + 2 koncové záslepky (dodání )</t>
  </si>
  <si>
    <t>ref. Odvodňovací žlab s plastovou mříží 1000x131x63mm</t>
  </si>
  <si>
    <t>úprava žlabu proříznutím dna a rozdělením mříže</t>
  </si>
  <si>
    <t>vyříznutí otvoru na žlab  do stávající dlažby a osazení žlabu</t>
  </si>
  <si>
    <t>vč. odstranění odpadu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</si>
</sst>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45">
    <font>
      <sz val="10"/>
      <name val="Arial"/>
      <family val="2"/>
    </font>
    <font>
      <b/>
      <sz val="12"/>
      <name val="Arial"/>
      <family val="2"/>
    </font>
    <font>
      <b/>
      <sz val="10"/>
      <name val="Arial"/>
      <family val="2"/>
    </font>
    <font>
      <sz val="11"/>
      <name val="Arial"/>
      <family val="2"/>
    </font>
    <font>
      <b/>
      <sz val="11"/>
      <name val="Arial"/>
      <family val="2"/>
    </font>
    <font>
      <sz val="9"/>
      <name val="Arial"/>
      <family val="2"/>
    </font>
    <font>
      <sz val="8"/>
      <name val="Arial"/>
      <family val="2"/>
    </font>
    <font>
      <b/>
      <sz val="10"/>
      <name val="Arial CE"/>
      <family val="2"/>
    </font>
    <font>
      <sz val="10"/>
      <color indexed="8"/>
      <name val="Arial CE"/>
      <family val="2"/>
    </font>
    <font>
      <sz val="10"/>
      <color indexed="8"/>
      <name val="Arial"/>
      <family val="2"/>
    </font>
    <font>
      <sz val="10"/>
      <name val="Arial CE"/>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1" fontId="0" fillId="0" borderId="0" xfId="0" applyNumberFormat="1" applyAlignment="1">
      <alignment/>
    </xf>
    <xf numFmtId="0" fontId="0" fillId="0" borderId="0" xfId="0" applyFont="1" applyAlignment="1">
      <alignment/>
    </xf>
    <xf numFmtId="14" fontId="0" fillId="0" borderId="0" xfId="0" applyNumberFormat="1" applyFont="1" applyAlignment="1">
      <alignment horizontal="left"/>
    </xf>
    <xf numFmtId="0" fontId="1" fillId="0" borderId="0" xfId="0" applyFont="1" applyAlignment="1">
      <alignment/>
    </xf>
    <xf numFmtId="0" fontId="2" fillId="0" borderId="0" xfId="0" applyFont="1" applyAlignment="1">
      <alignment/>
    </xf>
    <xf numFmtId="1" fontId="2" fillId="0" borderId="0" xfId="0" applyNumberFormat="1" applyFont="1"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1" fontId="3" fillId="0" borderId="0" xfId="0" applyNumberFormat="1" applyFont="1" applyAlignment="1">
      <alignment/>
    </xf>
    <xf numFmtId="1" fontId="3" fillId="0" borderId="0" xfId="0" applyNumberFormat="1" applyFont="1" applyAlignment="1">
      <alignment horizontal="center"/>
    </xf>
    <xf numFmtId="1" fontId="2" fillId="0" borderId="0" xfId="0" applyNumberFormat="1" applyFont="1" applyAlignment="1">
      <alignment horizontal="center"/>
    </xf>
    <xf numFmtId="0" fontId="3" fillId="0" borderId="0" xfId="0" applyFont="1" applyAlignment="1">
      <alignment wrapText="1"/>
    </xf>
    <xf numFmtId="10" fontId="3" fillId="33" borderId="0" xfId="0" applyNumberFormat="1" applyFont="1" applyFill="1" applyAlignment="1">
      <alignment horizontal="center"/>
    </xf>
    <xf numFmtId="0" fontId="4" fillId="0" borderId="0" xfId="0" applyFont="1" applyAlignment="1">
      <alignment wrapText="1"/>
    </xf>
    <xf numFmtId="1" fontId="4" fillId="0" borderId="0" xfId="0" applyNumberFormat="1" applyFont="1" applyAlignment="1">
      <alignment horizontal="center"/>
    </xf>
    <xf numFmtId="0" fontId="0" fillId="0" borderId="0" xfId="0" applyAlignment="1">
      <alignment wrapText="1"/>
    </xf>
    <xf numFmtId="1" fontId="0" fillId="0" borderId="0" xfId="0" applyNumberFormat="1" applyAlignment="1">
      <alignment horizontal="center"/>
    </xf>
    <xf numFmtId="0" fontId="2" fillId="0" borderId="0" xfId="0" applyFont="1" applyAlignment="1">
      <alignment horizontal="right"/>
    </xf>
    <xf numFmtId="1" fontId="1" fillId="0" borderId="0" xfId="0" applyNumberFormat="1" applyFont="1" applyAlignment="1">
      <alignment horizontal="center"/>
    </xf>
    <xf numFmtId="14" fontId="0" fillId="0" borderId="0" xfId="0" applyNumberFormat="1" applyFont="1" applyAlignment="1">
      <alignment/>
    </xf>
    <xf numFmtId="1" fontId="0" fillId="0" borderId="0" xfId="0" applyNumberFormat="1" applyAlignment="1">
      <alignment horizontal="center" wrapText="1"/>
    </xf>
    <xf numFmtId="0" fontId="0" fillId="0" borderId="0" xfId="0" applyFont="1" applyAlignment="1">
      <alignment/>
    </xf>
    <xf numFmtId="1" fontId="0" fillId="0" borderId="0" xfId="0" applyNumberFormat="1" applyFont="1" applyAlignment="1">
      <alignment/>
    </xf>
    <xf numFmtId="14" fontId="0" fillId="0" borderId="0" xfId="0" applyNumberFormat="1" applyFont="1" applyAlignment="1">
      <alignment/>
    </xf>
    <xf numFmtId="0" fontId="2" fillId="0" borderId="0" xfId="0" applyFont="1" applyAlignment="1">
      <alignment/>
    </xf>
    <xf numFmtId="1" fontId="2" fillId="0" borderId="0" xfId="0" applyNumberFormat="1" applyFont="1" applyAlignment="1">
      <alignment/>
    </xf>
    <xf numFmtId="0" fontId="6" fillId="34" borderId="0" xfId="0" applyFont="1" applyFill="1" applyAlignment="1">
      <alignment wrapText="1"/>
    </xf>
    <xf numFmtId="1" fontId="6" fillId="34" borderId="0" xfId="0" applyNumberFormat="1" applyFont="1" applyFill="1" applyAlignment="1">
      <alignment wrapText="1"/>
    </xf>
    <xf numFmtId="0" fontId="0" fillId="0" borderId="0" xfId="0" applyFont="1" applyAlignment="1">
      <alignment wrapText="1"/>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vertical="top" wrapText="1"/>
    </xf>
    <xf numFmtId="164" fontId="0" fillId="0" borderId="0" xfId="0" applyNumberFormat="1" applyFont="1" applyAlignment="1">
      <alignment vertical="top"/>
    </xf>
    <xf numFmtId="1" fontId="0" fillId="0" borderId="0" xfId="0" applyNumberFormat="1" applyFont="1" applyAlignment="1">
      <alignment vertical="top"/>
    </xf>
    <xf numFmtId="0" fontId="0" fillId="0" borderId="0" xfId="0" applyFont="1" applyAlignment="1">
      <alignment vertical="top" wrapText="1"/>
    </xf>
    <xf numFmtId="0" fontId="0" fillId="35" borderId="0" xfId="0" applyFont="1" applyFill="1" applyAlignment="1">
      <alignment vertical="top" wrapText="1"/>
    </xf>
    <xf numFmtId="0" fontId="0" fillId="35" borderId="0" xfId="0" applyFont="1" applyFill="1" applyAlignment="1">
      <alignment vertical="top"/>
    </xf>
    <xf numFmtId="0" fontId="0" fillId="33" borderId="0" xfId="0" applyFont="1" applyFill="1" applyAlignment="1">
      <alignment vertical="top"/>
    </xf>
    <xf numFmtId="1" fontId="0" fillId="35" borderId="0" xfId="0" applyNumberFormat="1" applyFont="1" applyFill="1" applyAlignment="1">
      <alignment vertical="top"/>
    </xf>
    <xf numFmtId="0" fontId="2" fillId="0" borderId="0" xfId="0" applyFont="1" applyAlignment="1">
      <alignment vertical="top"/>
    </xf>
    <xf numFmtId="0" fontId="8" fillId="35" borderId="0" xfId="0" applyFont="1" applyFill="1" applyAlignment="1">
      <alignment vertical="top" wrapText="1"/>
    </xf>
    <xf numFmtId="0" fontId="9" fillId="35" borderId="0" xfId="0" applyFont="1" applyFill="1" applyAlignment="1">
      <alignment vertical="top" wrapText="1"/>
    </xf>
    <xf numFmtId="0" fontId="0" fillId="0" borderId="0" xfId="0" applyFont="1" applyFill="1" applyAlignment="1">
      <alignment vertical="top"/>
    </xf>
    <xf numFmtId="0" fontId="2" fillId="0" borderId="0" xfId="0" applyFont="1" applyAlignment="1">
      <alignment vertical="top" wrapText="1"/>
    </xf>
    <xf numFmtId="0" fontId="0" fillId="35" borderId="0" xfId="0" applyFont="1" applyFill="1" applyAlignment="1">
      <alignment vertical="top" wrapText="1"/>
    </xf>
    <xf numFmtId="0" fontId="5" fillId="36" borderId="0" xfId="0" applyFont="1" applyFill="1" applyBorder="1" applyAlignment="1">
      <alignment horizontal="left" vertical="center"/>
    </xf>
    <xf numFmtId="0" fontId="5" fillId="35" borderId="0" xfId="0" applyFont="1" applyFill="1" applyBorder="1" applyAlignment="1">
      <alignment horizontal="left" vertical="center" wrapText="1"/>
    </xf>
    <xf numFmtId="0" fontId="0" fillId="33" borderId="0" xfId="0" applyFont="1" applyFill="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zoomScale="110" zoomScaleNormal="110" zoomScalePageLayoutView="0" workbookViewId="0" topLeftCell="A1">
      <selection activeCell="D5" sqref="D5"/>
    </sheetView>
  </sheetViews>
  <sheetFormatPr defaultColWidth="11.421875" defaultRowHeight="12.75"/>
  <cols>
    <col min="1" max="1" width="3.8515625" style="0" customWidth="1"/>
    <col min="2" max="2" width="12.421875" style="0" customWidth="1"/>
    <col min="3" max="3" width="2.57421875" style="0" customWidth="1"/>
    <col min="4" max="4" width="50.00390625" style="0" customWidth="1"/>
    <col min="5" max="5" width="20.00390625" style="0" customWidth="1"/>
    <col min="6" max="7" width="20.28125" style="0" customWidth="1"/>
    <col min="8" max="8" width="8.8515625" style="0" customWidth="1"/>
    <col min="9" max="9" width="4.28125" style="1" customWidth="1"/>
    <col min="10" max="10" width="34.00390625" style="0" customWidth="1"/>
  </cols>
  <sheetData>
    <row r="1" spans="1:11" ht="18.75" customHeight="1">
      <c r="A1" s="2" t="s">
        <v>0</v>
      </c>
      <c r="B1" s="2"/>
      <c r="C1" s="2"/>
      <c r="D1" s="2" t="s">
        <v>1</v>
      </c>
      <c r="E1" s="2"/>
      <c r="F1" s="2"/>
      <c r="G1" s="2"/>
      <c r="H1" s="2"/>
      <c r="J1" s="2"/>
      <c r="K1" s="2"/>
    </row>
    <row r="2" spans="1:11" ht="18.75" customHeight="1">
      <c r="A2" s="2" t="s">
        <v>2</v>
      </c>
      <c r="B2" s="2"/>
      <c r="C2" s="2"/>
      <c r="D2" s="2" t="s">
        <v>3</v>
      </c>
      <c r="E2" s="2"/>
      <c r="F2" s="2"/>
      <c r="G2" s="2"/>
      <c r="H2" s="2"/>
      <c r="J2" s="2"/>
      <c r="K2" s="2"/>
    </row>
    <row r="3" spans="1:11" ht="18.75" customHeight="1">
      <c r="A3" s="2" t="s">
        <v>4</v>
      </c>
      <c r="B3" s="2"/>
      <c r="C3" s="2"/>
      <c r="D3" s="2" t="s">
        <v>5</v>
      </c>
      <c r="E3" s="2"/>
      <c r="F3" s="2"/>
      <c r="G3" s="2"/>
      <c r="H3" s="2"/>
      <c r="J3" s="2"/>
      <c r="K3" s="2"/>
    </row>
    <row r="4" spans="1:11" ht="18.75" customHeight="1">
      <c r="A4" s="2" t="s">
        <v>6</v>
      </c>
      <c r="B4" s="2"/>
      <c r="C4" s="2"/>
      <c r="D4" s="3">
        <v>43629</v>
      </c>
      <c r="E4" s="2"/>
      <c r="F4" s="2"/>
      <c r="G4" s="2"/>
      <c r="H4" s="2"/>
      <c r="J4" s="2"/>
      <c r="K4" s="2"/>
    </row>
    <row r="5" spans="1:11" ht="18.75" customHeight="1">
      <c r="A5" s="2"/>
      <c r="B5" s="2"/>
      <c r="C5" s="2"/>
      <c r="D5" s="2"/>
      <c r="E5" s="2"/>
      <c r="F5" s="2"/>
      <c r="G5" s="2"/>
      <c r="H5" s="2"/>
      <c r="J5" s="2"/>
      <c r="K5" s="2"/>
    </row>
    <row r="6" spans="1:11" ht="18.75" customHeight="1">
      <c r="A6" s="2"/>
      <c r="B6" s="2"/>
      <c r="C6" s="2"/>
      <c r="D6" s="4" t="s">
        <v>7</v>
      </c>
      <c r="E6" s="5"/>
      <c r="F6" s="5"/>
      <c r="G6" s="5"/>
      <c r="H6" s="2"/>
      <c r="I6" s="6"/>
      <c r="J6" s="5"/>
      <c r="K6" s="2"/>
    </row>
    <row r="7" spans="1:11" ht="18.75" customHeight="1">
      <c r="A7" s="2"/>
      <c r="B7" s="2"/>
      <c r="C7" s="2"/>
      <c r="D7" s="2"/>
      <c r="E7" s="7"/>
      <c r="F7" s="7" t="s">
        <v>8</v>
      </c>
      <c r="G7" s="8"/>
      <c r="H7" s="2"/>
      <c r="J7" s="2"/>
      <c r="K7" s="2"/>
    </row>
    <row r="8" spans="1:11" ht="18.75" customHeight="1">
      <c r="A8" s="2"/>
      <c r="B8" s="2"/>
      <c r="C8" s="2"/>
      <c r="D8" s="9" t="s">
        <v>9</v>
      </c>
      <c r="E8" s="10"/>
      <c r="F8" s="11">
        <f>+'Souhrn SO'!E11</f>
        <v>0</v>
      </c>
      <c r="G8" s="12"/>
      <c r="H8" s="2"/>
      <c r="J8" s="2"/>
      <c r="K8" s="2"/>
    </row>
    <row r="9" spans="1:11" ht="18.75" customHeight="1">
      <c r="A9" s="2"/>
      <c r="B9" s="2"/>
      <c r="C9" s="2"/>
      <c r="D9" s="13" t="s">
        <v>10</v>
      </c>
      <c r="E9" s="14">
        <v>0.024</v>
      </c>
      <c r="F9" s="11">
        <f>+F8*E9</f>
        <v>0</v>
      </c>
      <c r="G9" s="12"/>
      <c r="H9" s="2"/>
      <c r="J9" s="2"/>
      <c r="K9" s="2"/>
    </row>
    <row r="10" spans="1:11" ht="18.75" customHeight="1">
      <c r="A10" s="2"/>
      <c r="B10" s="2"/>
      <c r="C10" s="2"/>
      <c r="D10" s="13" t="s">
        <v>11</v>
      </c>
      <c r="E10" s="11"/>
      <c r="F10" s="11">
        <f>+SUM(F8:F9)</f>
        <v>0</v>
      </c>
      <c r="G10" s="12"/>
      <c r="H10" s="2"/>
      <c r="J10" s="2"/>
      <c r="K10" s="2"/>
    </row>
    <row r="11" spans="1:11" ht="18.75" customHeight="1">
      <c r="A11" s="2"/>
      <c r="B11" s="2"/>
      <c r="C11" s="2"/>
      <c r="D11" s="9"/>
      <c r="E11" s="11"/>
      <c r="F11" s="11"/>
      <c r="G11" s="12"/>
      <c r="H11" s="2"/>
      <c r="J11" s="2"/>
      <c r="K11" s="2"/>
    </row>
    <row r="12" spans="1:11" ht="18.75" customHeight="1">
      <c r="A12" s="2"/>
      <c r="B12" s="2"/>
      <c r="C12" s="2"/>
      <c r="D12" s="13" t="s">
        <v>12</v>
      </c>
      <c r="E12" s="14">
        <v>0.21</v>
      </c>
      <c r="F12" s="11">
        <f>+F10*E12</f>
        <v>0</v>
      </c>
      <c r="G12" s="12"/>
      <c r="H12" s="2"/>
      <c r="J12" s="2"/>
      <c r="K12" s="2"/>
    </row>
    <row r="13" spans="1:11" ht="18.75" customHeight="1">
      <c r="A13" s="2"/>
      <c r="B13" s="2"/>
      <c r="C13" s="2"/>
      <c r="D13" s="15" t="s">
        <v>13</v>
      </c>
      <c r="E13" s="16"/>
      <c r="F13" s="16">
        <f>+F12+F10</f>
        <v>0</v>
      </c>
      <c r="G13" s="12"/>
      <c r="H13" s="2"/>
      <c r="J13" s="2"/>
      <c r="K13" s="2"/>
    </row>
    <row r="14" spans="1:11" ht="18.75" customHeight="1">
      <c r="A14" s="2"/>
      <c r="B14" s="2"/>
      <c r="C14" s="2"/>
      <c r="D14" s="17"/>
      <c r="E14" s="18"/>
      <c r="F14" s="18"/>
      <c r="G14" s="12"/>
      <c r="H14" s="2"/>
      <c r="J14" s="2"/>
      <c r="K14" s="2"/>
    </row>
    <row r="15" spans="1:11" ht="18.75" customHeight="1">
      <c r="A15" s="2"/>
      <c r="B15" s="2"/>
      <c r="C15" s="2"/>
      <c r="D15" s="17"/>
      <c r="E15" s="18"/>
      <c r="F15" s="18"/>
      <c r="G15" s="12"/>
      <c r="H15" s="2"/>
      <c r="K15" s="2"/>
    </row>
    <row r="16" spans="1:11" ht="18.75" customHeight="1">
      <c r="A16" s="2"/>
      <c r="B16" s="2"/>
      <c r="C16" s="2"/>
      <c r="D16" s="2"/>
      <c r="E16" s="18"/>
      <c r="F16" s="18"/>
      <c r="G16" s="18"/>
      <c r="H16" s="2"/>
      <c r="J16" s="2"/>
      <c r="K16" s="2"/>
    </row>
    <row r="17" spans="1:11" ht="18.75" customHeight="1">
      <c r="A17" s="2"/>
      <c r="B17" s="2"/>
      <c r="C17" s="2"/>
      <c r="D17" s="2"/>
      <c r="E17" s="18"/>
      <c r="F17" s="18"/>
      <c r="G17" s="12"/>
      <c r="H17" s="2"/>
      <c r="J17" s="2"/>
      <c r="K17" s="2"/>
    </row>
    <row r="18" spans="1:11" ht="18.75" customHeight="1">
      <c r="A18" s="2"/>
      <c r="B18" s="2"/>
      <c r="C18" s="2"/>
      <c r="D18" s="19"/>
      <c r="E18" s="12"/>
      <c r="F18" s="12"/>
      <c r="G18" s="20"/>
      <c r="H18" s="2"/>
      <c r="J18" s="2"/>
      <c r="K18" s="2"/>
    </row>
    <row r="19" spans="1:11" ht="18.75" customHeight="1">
      <c r="A19" s="2"/>
      <c r="B19" s="2"/>
      <c r="C19" s="2"/>
      <c r="D19" s="2"/>
      <c r="E19" s="2"/>
      <c r="F19" s="2"/>
      <c r="G19" s="2"/>
      <c r="H19" s="2"/>
      <c r="J19" s="2"/>
      <c r="K19" s="2"/>
    </row>
    <row r="20" spans="1:11" ht="18.75" customHeight="1">
      <c r="A20" s="2"/>
      <c r="B20" s="2"/>
      <c r="C20" s="2"/>
      <c r="D20" s="2"/>
      <c r="E20" s="2"/>
      <c r="F20" s="2"/>
      <c r="G20" s="2"/>
      <c r="H20" s="2"/>
      <c r="J20" s="2"/>
      <c r="K20" s="2"/>
    </row>
    <row r="21" spans="1:11" ht="18.75" customHeight="1">
      <c r="A21" s="2"/>
      <c r="B21" s="2"/>
      <c r="C21" s="2"/>
      <c r="D21" s="2"/>
      <c r="E21" s="2"/>
      <c r="F21" s="2"/>
      <c r="G21" s="2"/>
      <c r="H21" s="2"/>
      <c r="J21" s="2"/>
      <c r="K21" s="2"/>
    </row>
    <row r="22" spans="1:11" ht="18.75" customHeight="1">
      <c r="A22" s="2"/>
      <c r="B22" s="2"/>
      <c r="C22" s="2"/>
      <c r="D22" s="2"/>
      <c r="E22" s="2"/>
      <c r="F22" s="2"/>
      <c r="G22" s="2"/>
      <c r="H22" s="2"/>
      <c r="J22" s="2"/>
      <c r="K22" s="2"/>
    </row>
    <row r="23" spans="1:11" ht="18.75" customHeight="1">
      <c r="A23" s="2"/>
      <c r="B23" s="2"/>
      <c r="C23" s="2"/>
      <c r="D23" s="2"/>
      <c r="E23" s="2"/>
      <c r="F23" s="2"/>
      <c r="G23" s="2"/>
      <c r="H23" s="2"/>
      <c r="J23" s="2"/>
      <c r="K23" s="2"/>
    </row>
    <row r="24" spans="1:11" ht="18.75" customHeight="1">
      <c r="A24" s="2"/>
      <c r="B24" s="2"/>
      <c r="C24" s="2"/>
      <c r="D24" s="2"/>
      <c r="E24" s="2"/>
      <c r="F24" s="2"/>
      <c r="G24" s="2"/>
      <c r="H24" s="2"/>
      <c r="J24" s="2"/>
      <c r="K24" s="2"/>
    </row>
    <row r="25" spans="1:11" ht="18.75" customHeight="1">
      <c r="A25" s="2"/>
      <c r="B25" s="2"/>
      <c r="C25" s="2"/>
      <c r="D25" s="2"/>
      <c r="E25" s="2"/>
      <c r="F25" s="2"/>
      <c r="G25" s="2"/>
      <c r="H25" s="2"/>
      <c r="J25" s="2"/>
      <c r="K25" s="2"/>
    </row>
    <row r="26" spans="1:11" ht="18.75" customHeight="1">
      <c r="A26" s="2"/>
      <c r="B26" s="2"/>
      <c r="C26" s="2"/>
      <c r="D26" s="2"/>
      <c r="E26" s="2"/>
      <c r="F26" s="2"/>
      <c r="G26" s="2"/>
      <c r="H26" s="2"/>
      <c r="J26" s="2"/>
      <c r="K26" s="2"/>
    </row>
    <row r="27" spans="1:11" ht="18.75" customHeight="1">
      <c r="A27" s="2"/>
      <c r="B27" s="2"/>
      <c r="C27" s="2"/>
      <c r="D27" s="2"/>
      <c r="E27" s="2"/>
      <c r="F27" s="2"/>
      <c r="G27" s="2"/>
      <c r="H27" s="2"/>
      <c r="J27" s="2"/>
      <c r="K27" s="2"/>
    </row>
    <row r="28" spans="1:11" ht="18.75" customHeight="1">
      <c r="A28" s="2"/>
      <c r="B28" s="2"/>
      <c r="C28" s="2"/>
      <c r="D28" s="2"/>
      <c r="E28" s="2"/>
      <c r="F28" s="2"/>
      <c r="G28" s="2"/>
      <c r="H28" s="2"/>
      <c r="J28" s="2"/>
      <c r="K28" s="2"/>
    </row>
    <row r="29" spans="1:11" ht="18.75" customHeight="1">
      <c r="A29" s="47" t="s">
        <v>14</v>
      </c>
      <c r="B29" s="47"/>
      <c r="C29" s="47"/>
      <c r="D29" s="47"/>
      <c r="E29" s="47"/>
      <c r="F29" s="47"/>
      <c r="G29" s="47"/>
      <c r="H29" s="47"/>
      <c r="I29" s="47"/>
      <c r="J29" s="47"/>
      <c r="K29" s="47"/>
    </row>
    <row r="30" spans="1:11" ht="18" customHeight="1">
      <c r="A30" s="47" t="s">
        <v>15</v>
      </c>
      <c r="B30" s="47"/>
      <c r="C30" s="47"/>
      <c r="D30" s="47"/>
      <c r="E30" s="47"/>
      <c r="F30" s="47"/>
      <c r="G30" s="47"/>
      <c r="H30" s="47"/>
      <c r="I30" s="47"/>
      <c r="J30" s="47"/>
      <c r="K30" s="47"/>
    </row>
    <row r="31" spans="1:11" ht="18" customHeight="1">
      <c r="A31" s="47" t="s">
        <v>16</v>
      </c>
      <c r="B31" s="47"/>
      <c r="C31" s="47"/>
      <c r="D31" s="47"/>
      <c r="E31" s="47"/>
      <c r="F31" s="47"/>
      <c r="G31" s="47"/>
      <c r="H31" s="47"/>
      <c r="I31" s="47"/>
      <c r="J31" s="47"/>
      <c r="K31" s="47"/>
    </row>
    <row r="32" spans="1:11" ht="18" customHeight="1">
      <c r="A32" s="47" t="s">
        <v>17</v>
      </c>
      <c r="B32" s="47"/>
      <c r="C32" s="47"/>
      <c r="D32" s="47"/>
      <c r="E32" s="47"/>
      <c r="F32" s="47"/>
      <c r="G32" s="47"/>
      <c r="H32" s="47"/>
      <c r="I32" s="47"/>
      <c r="J32" s="47"/>
      <c r="K32" s="47"/>
    </row>
    <row r="33" spans="1:11" ht="15" customHeight="1">
      <c r="A33" s="47" t="s">
        <v>18</v>
      </c>
      <c r="B33" s="47"/>
      <c r="C33" s="47"/>
      <c r="D33" s="47"/>
      <c r="E33" s="47"/>
      <c r="F33" s="47"/>
      <c r="G33" s="47"/>
      <c r="H33" s="47"/>
      <c r="I33" s="47"/>
      <c r="J33" s="47"/>
      <c r="K33" s="47"/>
    </row>
    <row r="34" spans="1:11" ht="14.25" customHeight="1">
      <c r="A34" s="47" t="s">
        <v>19</v>
      </c>
      <c r="B34" s="47"/>
      <c r="C34" s="47"/>
      <c r="D34" s="47"/>
      <c r="E34" s="47"/>
      <c r="F34" s="47"/>
      <c r="G34" s="47"/>
      <c r="H34" s="47"/>
      <c r="I34" s="47"/>
      <c r="J34" s="47"/>
      <c r="K34" s="47"/>
    </row>
    <row r="35" spans="1:11" ht="14.25" customHeight="1">
      <c r="A35" s="48" t="s">
        <v>20</v>
      </c>
      <c r="B35" s="48"/>
      <c r="C35" s="48"/>
      <c r="D35" s="48"/>
      <c r="E35" s="48"/>
      <c r="F35" s="48"/>
      <c r="G35" s="48"/>
      <c r="H35" s="48"/>
      <c r="I35" s="48"/>
      <c r="J35" s="48"/>
      <c r="K35" s="48"/>
    </row>
    <row r="36" spans="1:11" ht="12.75">
      <c r="A36" s="49" t="s">
        <v>21</v>
      </c>
      <c r="B36" s="49"/>
      <c r="C36" s="49"/>
      <c r="D36" s="49"/>
      <c r="E36" s="49"/>
      <c r="F36" s="49"/>
      <c r="G36" s="49"/>
      <c r="H36" s="49"/>
      <c r="I36" s="49"/>
      <c r="J36" s="49"/>
      <c r="K36" s="49"/>
    </row>
  </sheetData>
  <sheetProtection selectLockedCells="1" selectUnlockedCells="1"/>
  <mergeCells count="8">
    <mergeCell ref="A35:K35"/>
    <mergeCell ref="A36:K36"/>
    <mergeCell ref="A29:K29"/>
    <mergeCell ref="A30:K30"/>
    <mergeCell ref="A31:K31"/>
    <mergeCell ref="A32:K32"/>
    <mergeCell ref="A33:K33"/>
    <mergeCell ref="A34:K34"/>
  </mergeCells>
  <printOptions gridLines="1"/>
  <pageMargins left="0.30416666666666664" right="0.20972222222222223" top="0.63125" bottom="0.63125" header="0.39375" footer="0.39375"/>
  <pageSetup firstPageNumber="1" useFirstPageNumber="1" horizontalDpi="300" verticalDpi="300" orientation="landscape" paperSize="9" scale="75"/>
  <headerFooter alignWithMargins="0">
    <oddHeader>&amp;C&amp;A</oddHeader>
    <oddFooter>&amp;CStránka &amp;P</oddFooter>
  </headerFooter>
</worksheet>
</file>

<file path=xl/worksheets/sheet2.xml><?xml version="1.0" encoding="utf-8"?>
<worksheet xmlns="http://schemas.openxmlformats.org/spreadsheetml/2006/main" xmlns:r="http://schemas.openxmlformats.org/officeDocument/2006/relationships">
  <dimension ref="A1:K36"/>
  <sheetViews>
    <sheetView zoomScale="110" zoomScaleNormal="110" zoomScalePageLayoutView="0" workbookViewId="0" topLeftCell="A1">
      <selection activeCell="A20" sqref="A20"/>
    </sheetView>
  </sheetViews>
  <sheetFormatPr defaultColWidth="11.421875" defaultRowHeight="12.75"/>
  <cols>
    <col min="1" max="1" width="4.28125" style="0" customWidth="1"/>
    <col min="2" max="2" width="11.00390625" style="0" customWidth="1"/>
    <col min="3" max="3" width="3.57421875" style="0" customWidth="1"/>
    <col min="4" max="4" width="51.28125" style="0" customWidth="1"/>
    <col min="5" max="7" width="20.28125" style="0" customWidth="1"/>
    <col min="8" max="8" width="8.8515625" style="0" customWidth="1"/>
    <col min="9" max="9" width="4.28125" style="1" customWidth="1"/>
    <col min="10" max="10" width="31.57421875" style="0" customWidth="1"/>
    <col min="11" max="11" width="7.00390625" style="0" customWidth="1"/>
  </cols>
  <sheetData>
    <row r="1" spans="1:11" ht="18.75" customHeight="1">
      <c r="A1" s="2" t="s">
        <v>0</v>
      </c>
      <c r="B1" s="2"/>
      <c r="C1" s="2"/>
      <c r="D1" s="2" t="str">
        <f>+'Rekapitulace projektu'!D1</f>
        <v>Pfannschmidtova vila – výsadby ve dvorním traktu</v>
      </c>
      <c r="E1" s="2"/>
      <c r="F1" s="2"/>
      <c r="G1" s="2"/>
      <c r="H1" s="2"/>
      <c r="J1" s="2"/>
      <c r="K1" s="2"/>
    </row>
    <row r="2" spans="1:11" ht="18.75" customHeight="1">
      <c r="A2" s="2" t="s">
        <v>2</v>
      </c>
      <c r="B2" s="2"/>
      <c r="C2" s="2"/>
      <c r="D2" s="2" t="str">
        <f>+'Rekapitulace projektu'!D2</f>
        <v>Město Lovosice, Školní 2, Lovosice, 410 30</v>
      </c>
      <c r="E2" s="2"/>
      <c r="F2" s="2"/>
      <c r="G2" s="2"/>
      <c r="H2" s="2"/>
      <c r="J2" s="2"/>
      <c r="K2" s="2"/>
    </row>
    <row r="3" spans="1:11" ht="18.75" customHeight="1">
      <c r="A3" s="2" t="s">
        <v>4</v>
      </c>
      <c r="B3" s="2"/>
      <c r="C3" s="2"/>
      <c r="D3" s="2" t="s">
        <v>5</v>
      </c>
      <c r="E3" s="2"/>
      <c r="F3" s="2"/>
      <c r="G3" s="2"/>
      <c r="H3" s="2"/>
      <c r="J3" s="2"/>
      <c r="K3" s="2"/>
    </row>
    <row r="4" spans="1:11" ht="18.75" customHeight="1">
      <c r="A4" s="2" t="s">
        <v>6</v>
      </c>
      <c r="B4" s="2"/>
      <c r="C4" s="2"/>
      <c r="D4" s="21">
        <f>+'Rekapitulace projektu'!D4</f>
        <v>43629</v>
      </c>
      <c r="E4" s="2"/>
      <c r="F4" s="2"/>
      <c r="G4" s="2"/>
      <c r="H4" s="2"/>
      <c r="J4" s="2"/>
      <c r="K4" s="2"/>
    </row>
    <row r="5" spans="1:11" ht="18.75" customHeight="1">
      <c r="A5" s="2"/>
      <c r="B5" s="2"/>
      <c r="C5" s="2"/>
      <c r="D5" s="2"/>
      <c r="E5" s="2"/>
      <c r="F5" s="2"/>
      <c r="G5" s="2"/>
      <c r="H5" s="2"/>
      <c r="J5" s="2"/>
      <c r="K5" s="2"/>
    </row>
    <row r="6" spans="1:11" ht="18.75" customHeight="1">
      <c r="A6" s="2"/>
      <c r="B6" s="2"/>
      <c r="C6" s="2"/>
      <c r="D6" s="4" t="s">
        <v>22</v>
      </c>
      <c r="E6" s="5"/>
      <c r="F6" s="5"/>
      <c r="G6" s="5"/>
      <c r="H6" s="2"/>
      <c r="I6" s="6"/>
      <c r="J6" s="5"/>
      <c r="K6" s="2"/>
    </row>
    <row r="7" spans="1:11" ht="18.75" customHeight="1">
      <c r="A7" s="2"/>
      <c r="B7" s="2"/>
      <c r="C7" s="2"/>
      <c r="D7" s="2"/>
      <c r="E7" s="7" t="s">
        <v>23</v>
      </c>
      <c r="F7" s="7"/>
      <c r="G7" s="8"/>
      <c r="H7" s="2"/>
      <c r="J7" s="2"/>
      <c r="K7" s="2"/>
    </row>
    <row r="8" spans="1:11" ht="18.75" customHeight="1">
      <c r="A8" s="2"/>
      <c r="B8" s="2"/>
      <c r="C8" s="2"/>
      <c r="D8" s="17"/>
      <c r="E8" s="18"/>
      <c r="F8" s="18"/>
      <c r="G8" s="12"/>
      <c r="H8" s="2"/>
      <c r="J8" s="2"/>
      <c r="K8" s="2"/>
    </row>
    <row r="9" spans="1:11" ht="18.75" customHeight="1">
      <c r="A9" s="2"/>
      <c r="B9" s="2"/>
      <c r="C9" s="2"/>
      <c r="D9" s="17" t="str">
        <f>+'Sad+TerU'!D6</f>
        <v>Sadové a terénní úpravy</v>
      </c>
      <c r="E9" s="18">
        <f>+'Sad+TerU'!I6</f>
        <v>0</v>
      </c>
      <c r="F9" s="18"/>
      <c r="G9" s="12"/>
      <c r="H9" s="2"/>
      <c r="J9" s="2"/>
      <c r="K9" s="2"/>
    </row>
    <row r="10" spans="1:11" ht="18.75" customHeight="1">
      <c r="A10" s="2"/>
      <c r="B10" s="2"/>
      <c r="C10" s="2"/>
      <c r="E10" s="22"/>
      <c r="F10" s="18"/>
      <c r="G10" s="12"/>
      <c r="H10" s="2"/>
      <c r="K10" s="2"/>
    </row>
    <row r="11" spans="1:11" ht="18.75" customHeight="1">
      <c r="A11" s="2"/>
      <c r="B11" s="2"/>
      <c r="C11" s="2"/>
      <c r="D11" s="19" t="s">
        <v>24</v>
      </c>
      <c r="E11" s="12">
        <f>+SUM(E8:E10)</f>
        <v>0</v>
      </c>
      <c r="F11" s="18"/>
      <c r="G11" s="20"/>
      <c r="H11" s="2"/>
      <c r="J11" s="2"/>
      <c r="K11" s="2"/>
    </row>
    <row r="12" spans="1:11" ht="18.75" customHeight="1">
      <c r="A12" s="2"/>
      <c r="B12" s="2"/>
      <c r="C12" s="2"/>
      <c r="D12" s="2"/>
      <c r="E12" s="2"/>
      <c r="F12" s="2"/>
      <c r="G12" s="2"/>
      <c r="H12" s="2"/>
      <c r="J12" s="2"/>
      <c r="K12" s="2"/>
    </row>
    <row r="13" spans="1:11" ht="18.75" customHeight="1">
      <c r="A13" s="2"/>
      <c r="B13" s="2"/>
      <c r="C13" s="2"/>
      <c r="D13" s="2"/>
      <c r="E13" s="2"/>
      <c r="F13" s="2"/>
      <c r="G13" s="2"/>
      <c r="H13" s="2"/>
      <c r="J13" s="2"/>
      <c r="K13" s="2"/>
    </row>
    <row r="14" spans="1:11" ht="18.75" customHeight="1">
      <c r="A14" s="2"/>
      <c r="B14" s="2"/>
      <c r="C14" s="2"/>
      <c r="D14" s="2"/>
      <c r="E14" s="2"/>
      <c r="F14" s="2"/>
      <c r="G14" s="2"/>
      <c r="H14" s="2"/>
      <c r="J14" s="2"/>
      <c r="K14" s="2"/>
    </row>
    <row r="15" spans="1:11" ht="18.75" customHeight="1">
      <c r="A15" s="2"/>
      <c r="B15" s="2"/>
      <c r="C15" s="2"/>
      <c r="D15" s="2"/>
      <c r="E15" s="2"/>
      <c r="F15" s="2"/>
      <c r="G15" s="2"/>
      <c r="H15" s="2"/>
      <c r="J15" s="2"/>
      <c r="K15" s="2"/>
    </row>
    <row r="16" spans="1:11" ht="18.75" customHeight="1">
      <c r="A16" s="2"/>
      <c r="B16" s="2"/>
      <c r="C16" s="2"/>
      <c r="D16" s="2"/>
      <c r="E16" s="2"/>
      <c r="F16" s="2"/>
      <c r="G16" s="2"/>
      <c r="H16" s="2"/>
      <c r="J16" s="2"/>
      <c r="K16" s="2"/>
    </row>
    <row r="17" spans="1:11" ht="18.75" customHeight="1">
      <c r="A17" s="2"/>
      <c r="B17" s="2"/>
      <c r="C17" s="2"/>
      <c r="D17" s="2"/>
      <c r="E17" s="2"/>
      <c r="F17" s="2"/>
      <c r="G17" s="2"/>
      <c r="H17" s="2"/>
      <c r="J17" s="2"/>
      <c r="K17" s="2"/>
    </row>
    <row r="18" spans="1:11" ht="18.75" customHeight="1">
      <c r="A18" s="2"/>
      <c r="B18" s="2"/>
      <c r="C18" s="2"/>
      <c r="D18" s="2"/>
      <c r="E18" s="2"/>
      <c r="F18" s="2"/>
      <c r="G18" s="2"/>
      <c r="H18" s="2"/>
      <c r="J18" s="2"/>
      <c r="K18" s="2"/>
    </row>
    <row r="19" spans="1:11" ht="18.75" customHeight="1">
      <c r="A19" s="2"/>
      <c r="B19" s="2"/>
      <c r="C19" s="2"/>
      <c r="D19" s="2"/>
      <c r="E19" s="2"/>
      <c r="F19" s="2"/>
      <c r="G19" s="2"/>
      <c r="H19" s="2"/>
      <c r="J19" s="2"/>
      <c r="K19" s="2"/>
    </row>
    <row r="20" spans="1:11" ht="18.75" customHeight="1">
      <c r="A20" s="2"/>
      <c r="B20" s="2"/>
      <c r="C20" s="2"/>
      <c r="D20" s="2"/>
      <c r="E20" s="2"/>
      <c r="F20" s="2"/>
      <c r="G20" s="2"/>
      <c r="H20" s="2"/>
      <c r="J20" s="2"/>
      <c r="K20" s="2"/>
    </row>
    <row r="21" spans="1:11" ht="18.75" customHeight="1">
      <c r="A21" s="2"/>
      <c r="B21" s="2"/>
      <c r="C21" s="2"/>
      <c r="D21" s="2"/>
      <c r="E21" s="2"/>
      <c r="F21" s="2"/>
      <c r="G21" s="2"/>
      <c r="H21" s="2"/>
      <c r="J21" s="2"/>
      <c r="K21" s="2"/>
    </row>
    <row r="22" spans="1:11" ht="18.75" customHeight="1">
      <c r="A22" s="2"/>
      <c r="B22" s="2"/>
      <c r="C22" s="2"/>
      <c r="D22" s="2"/>
      <c r="E22" s="2"/>
      <c r="F22" s="2"/>
      <c r="G22" s="2"/>
      <c r="H22" s="2"/>
      <c r="J22" s="2"/>
      <c r="K22" s="2"/>
    </row>
    <row r="23" spans="1:11" ht="18.75" customHeight="1">
      <c r="A23" s="2"/>
      <c r="B23" s="2"/>
      <c r="C23" s="2"/>
      <c r="D23" s="2"/>
      <c r="E23" s="2"/>
      <c r="F23" s="2"/>
      <c r="G23" s="2"/>
      <c r="H23" s="2"/>
      <c r="J23" s="2"/>
      <c r="K23" s="2"/>
    </row>
    <row r="24" spans="1:11" ht="18.75" customHeight="1">
      <c r="A24" s="2"/>
      <c r="B24" s="2"/>
      <c r="C24" s="2"/>
      <c r="D24" s="2"/>
      <c r="E24" s="2"/>
      <c r="F24" s="2"/>
      <c r="G24" s="2"/>
      <c r="H24" s="2"/>
      <c r="J24" s="2"/>
      <c r="K24" s="2"/>
    </row>
    <row r="25" spans="1:11" ht="18.75" customHeight="1">
      <c r="A25" s="2"/>
      <c r="B25" s="2"/>
      <c r="C25" s="2"/>
      <c r="D25" s="2"/>
      <c r="E25" s="2"/>
      <c r="F25" s="2"/>
      <c r="G25" s="2"/>
      <c r="H25" s="2"/>
      <c r="J25" s="2"/>
      <c r="K25" s="2"/>
    </row>
    <row r="26" spans="1:11" ht="18.75" customHeight="1">
      <c r="A26" s="2"/>
      <c r="B26" s="2"/>
      <c r="C26" s="2"/>
      <c r="D26" s="2"/>
      <c r="E26" s="2"/>
      <c r="F26" s="2"/>
      <c r="G26" s="2"/>
      <c r="H26" s="2"/>
      <c r="J26" s="2"/>
      <c r="K26" s="2"/>
    </row>
    <row r="27" spans="1:11" ht="18.75" customHeight="1">
      <c r="A27" s="2"/>
      <c r="B27" s="2"/>
      <c r="C27" s="2"/>
      <c r="D27" s="2"/>
      <c r="E27" s="2"/>
      <c r="F27" s="2"/>
      <c r="G27" s="2"/>
      <c r="H27" s="2"/>
      <c r="J27" s="2"/>
      <c r="K27" s="2"/>
    </row>
    <row r="28" spans="1:11" ht="18.75" customHeight="1">
      <c r="A28" s="2"/>
      <c r="B28" s="2"/>
      <c r="C28" s="2"/>
      <c r="D28" s="2"/>
      <c r="E28" s="2"/>
      <c r="F28" s="2"/>
      <c r="G28" s="2"/>
      <c r="H28" s="2"/>
      <c r="J28" s="17"/>
      <c r="K28" s="2"/>
    </row>
    <row r="29" spans="1:11" ht="18" customHeight="1">
      <c r="A29" s="47" t="s">
        <v>14</v>
      </c>
      <c r="B29" s="47"/>
      <c r="C29" s="47"/>
      <c r="D29" s="47"/>
      <c r="E29" s="47"/>
      <c r="F29" s="47"/>
      <c r="G29" s="47"/>
      <c r="H29" s="47"/>
      <c r="I29" s="47"/>
      <c r="J29" s="47"/>
      <c r="K29" s="47"/>
    </row>
    <row r="30" spans="1:11" ht="18" customHeight="1">
      <c r="A30" s="47" t="s">
        <v>15</v>
      </c>
      <c r="B30" s="47"/>
      <c r="C30" s="47"/>
      <c r="D30" s="47"/>
      <c r="E30" s="47"/>
      <c r="F30" s="47"/>
      <c r="G30" s="47"/>
      <c r="H30" s="47"/>
      <c r="I30" s="47"/>
      <c r="J30" s="47"/>
      <c r="K30" s="47"/>
    </row>
    <row r="31" spans="1:11" ht="18" customHeight="1">
      <c r="A31" s="47" t="s">
        <v>16</v>
      </c>
      <c r="B31" s="47"/>
      <c r="C31" s="47"/>
      <c r="D31" s="47"/>
      <c r="E31" s="47"/>
      <c r="F31" s="47"/>
      <c r="G31" s="47"/>
      <c r="H31" s="47"/>
      <c r="I31" s="47"/>
      <c r="J31" s="47"/>
      <c r="K31" s="47"/>
    </row>
    <row r="32" spans="1:11" ht="18" customHeight="1">
      <c r="A32" s="47" t="s">
        <v>17</v>
      </c>
      <c r="B32" s="47"/>
      <c r="C32" s="47"/>
      <c r="D32" s="47"/>
      <c r="E32" s="47"/>
      <c r="F32" s="47"/>
      <c r="G32" s="47"/>
      <c r="H32" s="47"/>
      <c r="I32" s="47"/>
      <c r="J32" s="47"/>
      <c r="K32" s="47"/>
    </row>
    <row r="33" spans="1:11" ht="15" customHeight="1">
      <c r="A33" s="47" t="s">
        <v>18</v>
      </c>
      <c r="B33" s="47"/>
      <c r="C33" s="47"/>
      <c r="D33" s="47"/>
      <c r="E33" s="47"/>
      <c r="F33" s="47"/>
      <c r="G33" s="47"/>
      <c r="H33" s="47"/>
      <c r="I33" s="47"/>
      <c r="J33" s="47"/>
      <c r="K33" s="47"/>
    </row>
    <row r="34" spans="1:11" ht="14.25" customHeight="1">
      <c r="A34" s="47" t="s">
        <v>19</v>
      </c>
      <c r="B34" s="47"/>
      <c r="C34" s="47"/>
      <c r="D34" s="47"/>
      <c r="E34" s="47"/>
      <c r="F34" s="47"/>
      <c r="G34" s="47"/>
      <c r="H34" s="47"/>
      <c r="I34" s="47"/>
      <c r="J34" s="47"/>
      <c r="K34" s="47"/>
    </row>
    <row r="35" spans="1:11" ht="14.25" customHeight="1">
      <c r="A35" s="48" t="s">
        <v>20</v>
      </c>
      <c r="B35" s="48"/>
      <c r="C35" s="48"/>
      <c r="D35" s="48"/>
      <c r="E35" s="48"/>
      <c r="F35" s="48"/>
      <c r="G35" s="48"/>
      <c r="H35" s="48"/>
      <c r="I35" s="48"/>
      <c r="J35" s="48"/>
      <c r="K35" s="48"/>
    </row>
    <row r="36" spans="1:11" ht="12.75">
      <c r="A36" s="49" t="s">
        <v>21</v>
      </c>
      <c r="B36" s="49"/>
      <c r="C36" s="49"/>
      <c r="D36" s="49"/>
      <c r="E36" s="49"/>
      <c r="F36" s="49"/>
      <c r="G36" s="49"/>
      <c r="H36" s="49"/>
      <c r="I36" s="49"/>
      <c r="J36" s="49"/>
      <c r="K36" s="49"/>
    </row>
  </sheetData>
  <sheetProtection selectLockedCells="1" selectUnlockedCells="1"/>
  <mergeCells count="8">
    <mergeCell ref="A35:K35"/>
    <mergeCell ref="A36:K36"/>
    <mergeCell ref="A29:K29"/>
    <mergeCell ref="A30:K30"/>
    <mergeCell ref="A31:K31"/>
    <mergeCell ref="A32:K32"/>
    <mergeCell ref="A33:K33"/>
    <mergeCell ref="A34:K34"/>
  </mergeCells>
  <printOptions gridLines="1"/>
  <pageMargins left="0.4534722222222222" right="0.2659722222222222" top="0.63125" bottom="0.63125" header="0.39375" footer="0.39375"/>
  <pageSetup horizontalDpi="300" verticalDpi="300" orientation="landscape" paperSize="9" scale="75"/>
  <headerFooter alignWithMargins="0">
    <oddHeader>&amp;C&amp;A</oddHeader>
    <oddFooter>&amp;CStránka &amp;P</oddFooter>
  </headerFooter>
</worksheet>
</file>

<file path=xl/worksheets/sheet3.xml><?xml version="1.0" encoding="utf-8"?>
<worksheet xmlns="http://schemas.openxmlformats.org/spreadsheetml/2006/main" xmlns:r="http://schemas.openxmlformats.org/officeDocument/2006/relationships">
  <dimension ref="A1:K169"/>
  <sheetViews>
    <sheetView tabSelected="1" zoomScale="110" zoomScaleNormal="110" zoomScalePageLayoutView="0" workbookViewId="0" topLeftCell="A1">
      <selection activeCell="G7" sqref="G7"/>
    </sheetView>
  </sheetViews>
  <sheetFormatPr defaultColWidth="11.421875" defaultRowHeight="12.75"/>
  <cols>
    <col min="1" max="1" width="4.8515625" style="0" customWidth="1"/>
    <col min="2" max="2" width="12.140625" style="0" customWidth="1"/>
    <col min="3" max="3" width="4.00390625" style="0" customWidth="1"/>
    <col min="4" max="4" width="56.57421875" style="0" customWidth="1"/>
    <col min="5" max="5" width="11.57421875" style="0" customWidth="1"/>
    <col min="6" max="6" width="5.00390625" style="0" customWidth="1"/>
    <col min="7" max="7" width="9.28125" style="0" customWidth="1"/>
    <col min="8" max="8" width="8.8515625" style="0" customWidth="1"/>
    <col min="9" max="9" width="10.00390625" style="1" customWidth="1"/>
    <col min="10" max="10" width="57.28125" style="0" customWidth="1"/>
    <col min="11" max="11" width="9.421875" style="0" customWidth="1"/>
    <col min="12" max="12" width="4.28125" style="0" customWidth="1"/>
  </cols>
  <sheetData>
    <row r="1" spans="1:11" ht="12.75">
      <c r="A1" s="23" t="s">
        <v>0</v>
      </c>
      <c r="B1" s="23"/>
      <c r="C1" s="23"/>
      <c r="D1" s="23" t="str">
        <f>+'Rekapitulace projektu'!D1</f>
        <v>Pfannschmidtova vila – výsadby ve dvorním traktu</v>
      </c>
      <c r="E1" s="23"/>
      <c r="F1" s="23"/>
      <c r="G1" s="23"/>
      <c r="H1" s="23"/>
      <c r="I1" s="24"/>
      <c r="J1" s="23"/>
      <c r="K1" s="23"/>
    </row>
    <row r="2" spans="1:11" ht="12.75">
      <c r="A2" s="23" t="s">
        <v>2</v>
      </c>
      <c r="B2" s="23"/>
      <c r="C2" s="23"/>
      <c r="D2" s="23" t="str">
        <f>+'Rekapitulace projektu'!D2</f>
        <v>Město Lovosice, Školní 2, Lovosice, 410 30</v>
      </c>
      <c r="E2" s="23"/>
      <c r="F2" s="23"/>
      <c r="G2" s="23"/>
      <c r="H2" s="23"/>
      <c r="I2" s="24"/>
      <c r="K2" s="23"/>
    </row>
    <row r="3" spans="1:11" ht="12.75">
      <c r="A3" s="23" t="s">
        <v>4</v>
      </c>
      <c r="B3" s="23"/>
      <c r="C3" s="23"/>
      <c r="D3" s="23" t="str">
        <f>+'Rekapitulace projektu'!D3</f>
        <v>Ing. Tomáš Pilař</v>
      </c>
      <c r="E3" s="23"/>
      <c r="F3" s="23"/>
      <c r="G3" s="23"/>
      <c r="H3" s="23"/>
      <c r="I3" s="24"/>
      <c r="J3" s="23"/>
      <c r="K3" s="23"/>
    </row>
    <row r="4" spans="1:11" ht="12.75">
      <c r="A4" s="23" t="s">
        <v>6</v>
      </c>
      <c r="B4" s="23"/>
      <c r="C4" s="23"/>
      <c r="D4" s="25">
        <f>+'Rekapitulace projektu'!D4</f>
        <v>43629</v>
      </c>
      <c r="E4" s="23"/>
      <c r="F4" s="23"/>
      <c r="G4" s="23"/>
      <c r="H4" s="23"/>
      <c r="I4" s="24"/>
      <c r="J4" s="23"/>
      <c r="K4" s="23"/>
    </row>
    <row r="5" spans="1:11" ht="12.75">
      <c r="A5" s="23"/>
      <c r="B5" s="23"/>
      <c r="C5" s="23"/>
      <c r="D5" s="23"/>
      <c r="E5" s="23"/>
      <c r="F5" s="23"/>
      <c r="G5" s="23"/>
      <c r="H5" s="23"/>
      <c r="I5" s="24" t="s">
        <v>25</v>
      </c>
      <c r="J5" s="23"/>
      <c r="K5" s="23"/>
    </row>
    <row r="6" spans="1:11" ht="12.75">
      <c r="A6" s="23" t="s">
        <v>26</v>
      </c>
      <c r="B6" s="23"/>
      <c r="C6" s="23"/>
      <c r="D6" s="26" t="s">
        <v>27</v>
      </c>
      <c r="E6" s="26"/>
      <c r="F6" s="26"/>
      <c r="G6" s="26"/>
      <c r="H6" s="23"/>
      <c r="I6" s="27"/>
      <c r="J6" s="26" t="s">
        <v>28</v>
      </c>
      <c r="K6" s="23"/>
    </row>
    <row r="7" spans="1:11" ht="12.75">
      <c r="A7" s="23"/>
      <c r="B7" s="23"/>
      <c r="C7" s="23"/>
      <c r="D7" s="23"/>
      <c r="E7" s="23"/>
      <c r="F7" s="23"/>
      <c r="G7" s="23"/>
      <c r="H7" s="23"/>
      <c r="I7" s="24"/>
      <c r="J7" s="23"/>
      <c r="K7" s="23"/>
    </row>
    <row r="8" spans="1:11" ht="56.25">
      <c r="A8" s="28" t="s">
        <v>29</v>
      </c>
      <c r="B8" s="28" t="s">
        <v>30</v>
      </c>
      <c r="C8" s="28" t="s">
        <v>31</v>
      </c>
      <c r="D8" s="28" t="s">
        <v>32</v>
      </c>
      <c r="E8" s="28" t="s">
        <v>33</v>
      </c>
      <c r="F8" s="28" t="s">
        <v>34</v>
      </c>
      <c r="G8" s="28" t="s">
        <v>35</v>
      </c>
      <c r="H8" s="28" t="s">
        <v>36</v>
      </c>
      <c r="I8" s="29" t="s">
        <v>37</v>
      </c>
      <c r="J8" s="28" t="s">
        <v>38</v>
      </c>
      <c r="K8" s="28" t="s">
        <v>39</v>
      </c>
    </row>
    <row r="9" spans="1:11" ht="12.75">
      <c r="A9" s="23"/>
      <c r="B9" s="23"/>
      <c r="C9" s="23"/>
      <c r="D9" s="30"/>
      <c r="E9" s="23"/>
      <c r="F9" s="23"/>
      <c r="G9" s="23"/>
      <c r="H9" s="23"/>
      <c r="I9" s="24"/>
      <c r="J9" s="30"/>
      <c r="K9" s="23"/>
    </row>
    <row r="10" spans="1:11" ht="12.75">
      <c r="A10" s="23" t="s">
        <v>40</v>
      </c>
      <c r="B10" s="23"/>
      <c r="C10" s="23"/>
      <c r="D10" s="30"/>
      <c r="E10" s="23"/>
      <c r="F10" s="23"/>
      <c r="G10" s="23"/>
      <c r="H10" s="23"/>
      <c r="I10" s="24"/>
      <c r="J10" s="30"/>
      <c r="K10" s="23"/>
    </row>
    <row r="11" spans="1:11" ht="63.75">
      <c r="A11" s="31"/>
      <c r="B11" s="31"/>
      <c r="C11" s="32" t="s">
        <v>41</v>
      </c>
      <c r="D11" s="33"/>
      <c r="E11" s="31">
        <v>1</v>
      </c>
      <c r="F11" s="31" t="s">
        <v>42</v>
      </c>
      <c r="G11" s="34">
        <f>+SUM(H12:H20)</f>
        <v>0</v>
      </c>
      <c r="H11" s="31"/>
      <c r="I11" s="35">
        <f>+E11*G11</f>
        <v>0</v>
      </c>
      <c r="J11" s="36" t="s">
        <v>43</v>
      </c>
      <c r="K11" s="31"/>
    </row>
    <row r="12" spans="1:11" ht="12.75">
      <c r="A12" s="31"/>
      <c r="B12" s="31"/>
      <c r="C12" s="31"/>
      <c r="D12" s="37" t="s">
        <v>44</v>
      </c>
      <c r="E12" s="38">
        <v>0.025</v>
      </c>
      <c r="F12" s="38" t="s">
        <v>45</v>
      </c>
      <c r="G12" s="39"/>
      <c r="H12" s="38"/>
      <c r="I12" s="40"/>
      <c r="J12" s="37"/>
      <c r="K12" s="38"/>
    </row>
    <row r="13" spans="1:11" ht="12.75">
      <c r="A13" s="31"/>
      <c r="B13" s="31" t="s">
        <v>46</v>
      </c>
      <c r="C13" s="31"/>
      <c r="D13" s="37" t="s">
        <v>47</v>
      </c>
      <c r="E13" s="38">
        <v>1</v>
      </c>
      <c r="F13" s="38" t="s">
        <v>42</v>
      </c>
      <c r="G13" s="39"/>
      <c r="H13" s="38"/>
      <c r="I13" s="40"/>
      <c r="J13" s="37"/>
      <c r="K13" s="38" t="s">
        <v>48</v>
      </c>
    </row>
    <row r="14" spans="1:11" ht="12.75">
      <c r="A14" s="31"/>
      <c r="B14" s="31" t="s">
        <v>49</v>
      </c>
      <c r="C14" s="31"/>
      <c r="D14" s="37" t="s">
        <v>50</v>
      </c>
      <c r="E14" s="38">
        <v>0.03</v>
      </c>
      <c r="F14" s="38" t="s">
        <v>51</v>
      </c>
      <c r="G14" s="39"/>
      <c r="H14" s="38"/>
      <c r="I14" s="40"/>
      <c r="J14" s="37"/>
      <c r="K14" s="38" t="s">
        <v>48</v>
      </c>
    </row>
    <row r="15" spans="1:11" ht="12.75">
      <c r="A15" s="31"/>
      <c r="B15" s="31" t="s">
        <v>52</v>
      </c>
      <c r="C15" s="31"/>
      <c r="D15" s="37" t="s">
        <v>53</v>
      </c>
      <c r="E15" s="38">
        <v>1</v>
      </c>
      <c r="F15" s="38" t="s">
        <v>42</v>
      </c>
      <c r="G15" s="39"/>
      <c r="H15" s="38"/>
      <c r="I15" s="40"/>
      <c r="J15" s="37"/>
      <c r="K15" s="38" t="s">
        <v>48</v>
      </c>
    </row>
    <row r="16" spans="1:11" ht="12.75">
      <c r="A16" s="31"/>
      <c r="B16" s="31" t="s">
        <v>54</v>
      </c>
      <c r="C16" s="31"/>
      <c r="D16" s="37" t="s">
        <v>55</v>
      </c>
      <c r="E16" s="38">
        <v>1</v>
      </c>
      <c r="F16" s="38" t="s">
        <v>42</v>
      </c>
      <c r="G16" s="39"/>
      <c r="H16" s="38"/>
      <c r="I16" s="40"/>
      <c r="J16" s="37"/>
      <c r="K16" s="38" t="s">
        <v>48</v>
      </c>
    </row>
    <row r="17" spans="1:11" ht="12.75">
      <c r="A17" s="31"/>
      <c r="B17" s="31" t="s">
        <v>56</v>
      </c>
      <c r="C17" s="31"/>
      <c r="D17" s="37" t="s">
        <v>57</v>
      </c>
      <c r="E17" s="38">
        <v>1</v>
      </c>
      <c r="F17" s="38" t="s">
        <v>58</v>
      </c>
      <c r="G17" s="39"/>
      <c r="H17" s="38"/>
      <c r="I17" s="40"/>
      <c r="J17" s="37"/>
      <c r="K17" s="38" t="s">
        <v>48</v>
      </c>
    </row>
    <row r="18" spans="1:11" ht="12.75">
      <c r="A18" s="31"/>
      <c r="B18" s="31"/>
      <c r="C18" s="31"/>
      <c r="D18" s="37" t="s">
        <v>59</v>
      </c>
      <c r="E18" s="38">
        <v>1</v>
      </c>
      <c r="F18" s="38" t="s">
        <v>42</v>
      </c>
      <c r="G18" s="39"/>
      <c r="H18" s="38"/>
      <c r="I18" s="40"/>
      <c r="J18" s="37" t="s">
        <v>60</v>
      </c>
      <c r="K18" s="38"/>
    </row>
    <row r="19" spans="1:11" ht="12.75">
      <c r="A19" s="31"/>
      <c r="B19" s="31"/>
      <c r="C19" s="31"/>
      <c r="D19" s="37" t="s">
        <v>61</v>
      </c>
      <c r="E19" s="38">
        <v>1</v>
      </c>
      <c r="F19" s="38" t="s">
        <v>62</v>
      </c>
      <c r="G19" s="39"/>
      <c r="H19" s="38"/>
      <c r="I19" s="40"/>
      <c r="J19" s="37"/>
      <c r="K19" s="38"/>
    </row>
    <row r="20" spans="1:11" ht="12.75">
      <c r="A20" s="31"/>
      <c r="B20" s="31"/>
      <c r="C20" s="31"/>
      <c r="D20" s="37" t="s">
        <v>63</v>
      </c>
      <c r="E20" s="38">
        <v>0.05</v>
      </c>
      <c r="F20" s="38" t="s">
        <v>51</v>
      </c>
      <c r="G20" s="39"/>
      <c r="H20" s="38"/>
      <c r="I20" s="40"/>
      <c r="J20" s="37"/>
      <c r="K20" s="38"/>
    </row>
    <row r="21" spans="1:11" ht="12.75">
      <c r="A21" s="31"/>
      <c r="B21" s="31"/>
      <c r="C21" s="31"/>
      <c r="D21" s="31"/>
      <c r="E21" s="31"/>
      <c r="F21" s="31"/>
      <c r="G21" s="31"/>
      <c r="H21" s="31"/>
      <c r="I21" s="31"/>
      <c r="J21" s="31"/>
      <c r="K21" s="31"/>
    </row>
    <row r="22" spans="1:11" ht="63.75">
      <c r="A22" s="31"/>
      <c r="B22" s="31"/>
      <c r="C22" s="41" t="s">
        <v>64</v>
      </c>
      <c r="D22" s="33"/>
      <c r="E22" s="31">
        <v>0.5</v>
      </c>
      <c r="F22" s="31" t="s">
        <v>65</v>
      </c>
      <c r="G22" s="34"/>
      <c r="H22" s="31"/>
      <c r="I22" s="35">
        <f>+E22*G22</f>
        <v>0</v>
      </c>
      <c r="J22" s="36" t="s">
        <v>66</v>
      </c>
      <c r="K22" s="31"/>
    </row>
    <row r="23" spans="1:11" ht="12.75">
      <c r="A23" s="31"/>
      <c r="B23" s="31"/>
      <c r="C23" s="31"/>
      <c r="D23" s="37" t="s">
        <v>67</v>
      </c>
      <c r="E23" s="38">
        <v>0.05</v>
      </c>
      <c r="F23" s="38" t="s">
        <v>45</v>
      </c>
      <c r="G23" s="39"/>
      <c r="H23" s="38"/>
      <c r="I23" s="40"/>
      <c r="J23" s="37"/>
      <c r="K23" s="38"/>
    </row>
    <row r="24" spans="1:11" ht="12.75">
      <c r="A24" s="31"/>
      <c r="B24" s="31" t="s">
        <v>68</v>
      </c>
      <c r="C24" s="31"/>
      <c r="D24" s="37" t="s">
        <v>69</v>
      </c>
      <c r="E24" s="38">
        <v>1</v>
      </c>
      <c r="F24" s="38" t="s">
        <v>65</v>
      </c>
      <c r="G24" s="39"/>
      <c r="H24" s="38"/>
      <c r="I24" s="40"/>
      <c r="J24" s="37"/>
      <c r="K24" s="38" t="s">
        <v>48</v>
      </c>
    </row>
    <row r="25" spans="1:11" ht="12.75">
      <c r="A25" s="31"/>
      <c r="B25" s="31" t="s">
        <v>70</v>
      </c>
      <c r="C25" s="31"/>
      <c r="D25" s="37" t="s">
        <v>71</v>
      </c>
      <c r="E25" s="38">
        <v>2</v>
      </c>
      <c r="F25" s="38" t="s">
        <v>65</v>
      </c>
      <c r="G25" s="39"/>
      <c r="H25" s="38"/>
      <c r="I25" s="40"/>
      <c r="J25" s="37" t="s">
        <v>72</v>
      </c>
      <c r="K25" s="38" t="s">
        <v>48</v>
      </c>
    </row>
    <row r="26" spans="1:11" ht="12.75">
      <c r="A26" s="31"/>
      <c r="B26" s="31" t="s">
        <v>73</v>
      </c>
      <c r="C26" s="31"/>
      <c r="D26" s="37" t="s">
        <v>74</v>
      </c>
      <c r="E26" s="38">
        <v>1</v>
      </c>
      <c r="F26" s="38" t="s">
        <v>65</v>
      </c>
      <c r="G26" s="39"/>
      <c r="H26" s="38"/>
      <c r="I26" s="40"/>
      <c r="J26" s="37"/>
      <c r="K26" s="38" t="s">
        <v>48</v>
      </c>
    </row>
    <row r="27" spans="1:11" ht="12.75">
      <c r="A27" s="31"/>
      <c r="B27" s="31" t="s">
        <v>75</v>
      </c>
      <c r="C27" s="31"/>
      <c r="D27" s="37" t="s">
        <v>76</v>
      </c>
      <c r="E27" s="38">
        <v>8</v>
      </c>
      <c r="F27" s="38" t="s">
        <v>42</v>
      </c>
      <c r="G27" s="39"/>
      <c r="H27" s="38"/>
      <c r="I27" s="40"/>
      <c r="J27" s="37"/>
      <c r="K27" s="38" t="s">
        <v>48</v>
      </c>
    </row>
    <row r="28" spans="1:11" ht="25.5">
      <c r="A28" s="31"/>
      <c r="B28" s="31" t="s">
        <v>49</v>
      </c>
      <c r="C28" s="31"/>
      <c r="D28" s="37" t="s">
        <v>77</v>
      </c>
      <c r="E28" s="38">
        <v>0.08</v>
      </c>
      <c r="F28" s="38" t="s">
        <v>51</v>
      </c>
      <c r="G28" s="39"/>
      <c r="H28" s="38"/>
      <c r="I28" s="40"/>
      <c r="J28" s="37"/>
      <c r="K28" s="38" t="s">
        <v>48</v>
      </c>
    </row>
    <row r="29" spans="1:11" ht="12.75">
      <c r="A29" s="31"/>
      <c r="B29" s="31" t="s">
        <v>78</v>
      </c>
      <c r="C29" s="31"/>
      <c r="D29" s="37" t="s">
        <v>79</v>
      </c>
      <c r="E29" s="38">
        <v>8</v>
      </c>
      <c r="F29" s="38" t="s">
        <v>42</v>
      </c>
      <c r="G29" s="39"/>
      <c r="H29" s="38"/>
      <c r="I29" s="40"/>
      <c r="J29" s="37"/>
      <c r="K29" s="38" t="s">
        <v>48</v>
      </c>
    </row>
    <row r="30" spans="1:11" ht="12.75">
      <c r="A30" s="31"/>
      <c r="B30" s="31" t="s">
        <v>80</v>
      </c>
      <c r="C30" s="31"/>
      <c r="D30" s="37" t="s">
        <v>81</v>
      </c>
      <c r="E30" s="38">
        <v>1</v>
      </c>
      <c r="F30" s="38" t="s">
        <v>65</v>
      </c>
      <c r="G30" s="39"/>
      <c r="H30" s="38"/>
      <c r="I30" s="40"/>
      <c r="J30" s="37"/>
      <c r="K30" s="38" t="s">
        <v>48</v>
      </c>
    </row>
    <row r="31" spans="1:11" ht="38.25">
      <c r="A31" s="31"/>
      <c r="B31" s="31"/>
      <c r="C31" s="31"/>
      <c r="D31" s="37" t="s">
        <v>82</v>
      </c>
      <c r="E31" s="38">
        <v>8</v>
      </c>
      <c r="F31" s="38" t="s">
        <v>42</v>
      </c>
      <c r="G31" s="39"/>
      <c r="H31" s="38"/>
      <c r="I31" s="40"/>
      <c r="J31" s="42" t="s">
        <v>83</v>
      </c>
      <c r="K31" s="38"/>
    </row>
    <row r="32" spans="1:11" ht="12.75">
      <c r="A32" s="31"/>
      <c r="B32" s="31"/>
      <c r="C32" s="31"/>
      <c r="D32" s="37" t="s">
        <v>63</v>
      </c>
      <c r="E32" s="38">
        <v>0.08</v>
      </c>
      <c r="F32" s="38" t="s">
        <v>51</v>
      </c>
      <c r="G32" s="39"/>
      <c r="H32" s="38"/>
      <c r="I32" s="40"/>
      <c r="J32" s="37"/>
      <c r="K32" s="38"/>
    </row>
    <row r="33" spans="1:11" ht="12.75">
      <c r="A33" s="31"/>
      <c r="B33" s="31"/>
      <c r="C33" s="31"/>
      <c r="D33" s="37" t="s">
        <v>84</v>
      </c>
      <c r="E33" s="38">
        <v>0.05</v>
      </c>
      <c r="F33" s="38" t="s">
        <v>45</v>
      </c>
      <c r="G33" s="39"/>
      <c r="H33" s="38"/>
      <c r="I33" s="40"/>
      <c r="J33" s="37"/>
      <c r="K33" s="38"/>
    </row>
    <row r="34" spans="1:11" ht="12.75">
      <c r="A34" s="31"/>
      <c r="B34" s="31"/>
      <c r="C34" s="31"/>
      <c r="D34" s="31"/>
      <c r="E34" s="31"/>
      <c r="F34" s="31"/>
      <c r="G34" s="31"/>
      <c r="H34" s="31"/>
      <c r="I34" s="31"/>
      <c r="J34" s="31"/>
      <c r="K34" s="31"/>
    </row>
    <row r="35" spans="1:11" ht="89.25">
      <c r="A35" s="31"/>
      <c r="B35" s="31"/>
      <c r="C35" s="41" t="s">
        <v>85</v>
      </c>
      <c r="D35" s="33"/>
      <c r="E35" s="31">
        <v>20.3</v>
      </c>
      <c r="F35" s="31" t="s">
        <v>65</v>
      </c>
      <c r="G35" s="34"/>
      <c r="H35" s="31"/>
      <c r="I35" s="35">
        <f>+E35*G35</f>
        <v>0</v>
      </c>
      <c r="J35" s="36" t="s">
        <v>86</v>
      </c>
      <c r="K35" s="31"/>
    </row>
    <row r="36" spans="1:11" ht="12.75">
      <c r="A36" s="31"/>
      <c r="B36" s="31"/>
      <c r="C36" s="31"/>
      <c r="D36" s="37" t="s">
        <v>67</v>
      </c>
      <c r="E36" s="38">
        <v>0.05</v>
      </c>
      <c r="F36" s="38" t="s">
        <v>45</v>
      </c>
      <c r="G36" s="39"/>
      <c r="H36" s="38"/>
      <c r="I36" s="40"/>
      <c r="J36" s="37"/>
      <c r="K36" s="38"/>
    </row>
    <row r="37" spans="1:11" ht="12.75">
      <c r="A37" s="31"/>
      <c r="B37" s="31" t="s">
        <v>68</v>
      </c>
      <c r="C37" s="31"/>
      <c r="D37" s="37" t="s">
        <v>69</v>
      </c>
      <c r="E37" s="38">
        <v>1</v>
      </c>
      <c r="F37" s="38" t="s">
        <v>65</v>
      </c>
      <c r="G37" s="39"/>
      <c r="H37" s="38"/>
      <c r="I37" s="40"/>
      <c r="J37" s="37"/>
      <c r="K37" s="38" t="s">
        <v>48</v>
      </c>
    </row>
    <row r="38" spans="1:11" ht="12.75">
      <c r="A38" s="31"/>
      <c r="B38" s="31" t="s">
        <v>70</v>
      </c>
      <c r="C38" s="31"/>
      <c r="D38" s="37" t="s">
        <v>71</v>
      </c>
      <c r="E38" s="38">
        <v>2</v>
      </c>
      <c r="F38" s="38" t="s">
        <v>65</v>
      </c>
      <c r="G38" s="39"/>
      <c r="H38" s="38"/>
      <c r="I38" s="40"/>
      <c r="J38" s="37" t="s">
        <v>72</v>
      </c>
      <c r="K38" s="38" t="s">
        <v>48</v>
      </c>
    </row>
    <row r="39" spans="1:11" ht="12.75">
      <c r="A39" s="31"/>
      <c r="B39" s="31" t="s">
        <v>73</v>
      </c>
      <c r="C39" s="31"/>
      <c r="D39" s="37" t="s">
        <v>74</v>
      </c>
      <c r="E39" s="38">
        <v>1</v>
      </c>
      <c r="F39" s="38" t="s">
        <v>65</v>
      </c>
      <c r="G39" s="39"/>
      <c r="H39" s="38"/>
      <c r="I39" s="40"/>
      <c r="J39" s="37"/>
      <c r="K39" s="38" t="s">
        <v>48</v>
      </c>
    </row>
    <row r="40" spans="1:11" ht="12.75">
      <c r="A40" s="31"/>
      <c r="B40" s="31" t="s">
        <v>75</v>
      </c>
      <c r="C40" s="31"/>
      <c r="D40" s="37" t="s">
        <v>87</v>
      </c>
      <c r="E40" s="38">
        <v>7</v>
      </c>
      <c r="F40" s="38" t="s">
        <v>42</v>
      </c>
      <c r="G40" s="39"/>
      <c r="H40" s="38"/>
      <c r="I40" s="40"/>
      <c r="J40" s="37"/>
      <c r="K40" s="38" t="s">
        <v>48</v>
      </c>
    </row>
    <row r="41" spans="1:11" ht="25.5">
      <c r="A41" s="31"/>
      <c r="B41" s="31" t="s">
        <v>49</v>
      </c>
      <c r="C41" s="31"/>
      <c r="D41" s="37" t="s">
        <v>77</v>
      </c>
      <c r="E41" s="38">
        <v>0.07</v>
      </c>
      <c r="F41" s="38" t="s">
        <v>51</v>
      </c>
      <c r="G41" s="39"/>
      <c r="H41" s="38"/>
      <c r="I41" s="40"/>
      <c r="J41" s="37"/>
      <c r="K41" s="38" t="s">
        <v>48</v>
      </c>
    </row>
    <row r="42" spans="1:11" ht="12.75">
      <c r="A42" s="31"/>
      <c r="B42" s="31" t="s">
        <v>88</v>
      </c>
      <c r="C42" s="31"/>
      <c r="D42" s="37" t="s">
        <v>89</v>
      </c>
      <c r="E42" s="38">
        <v>7</v>
      </c>
      <c r="F42" s="38" t="s">
        <v>42</v>
      </c>
      <c r="G42" s="39"/>
      <c r="H42" s="38"/>
      <c r="I42" s="40"/>
      <c r="J42" s="37"/>
      <c r="K42" s="38" t="s">
        <v>48</v>
      </c>
    </row>
    <row r="43" spans="1:11" ht="12.75">
      <c r="A43" s="31"/>
      <c r="B43" s="31" t="s">
        <v>80</v>
      </c>
      <c r="C43" s="31"/>
      <c r="D43" s="37" t="s">
        <v>81</v>
      </c>
      <c r="E43" s="38">
        <v>1</v>
      </c>
      <c r="F43" s="38" t="s">
        <v>65</v>
      </c>
      <c r="G43" s="39"/>
      <c r="H43" s="38"/>
      <c r="I43" s="40"/>
      <c r="J43" s="37"/>
      <c r="K43" s="38" t="s">
        <v>48</v>
      </c>
    </row>
    <row r="44" spans="1:11" ht="191.25">
      <c r="A44" s="31"/>
      <c r="B44" s="31"/>
      <c r="C44" s="31"/>
      <c r="D44" s="37" t="s">
        <v>90</v>
      </c>
      <c r="E44" s="38">
        <v>7</v>
      </c>
      <c r="F44" s="38" t="s">
        <v>42</v>
      </c>
      <c r="G44" s="39"/>
      <c r="H44" s="38"/>
      <c r="I44" s="40"/>
      <c r="J44" s="37" t="s">
        <v>91</v>
      </c>
      <c r="K44" s="38"/>
    </row>
    <row r="45" spans="1:11" ht="12.75">
      <c r="A45" s="31"/>
      <c r="B45" s="31"/>
      <c r="C45" s="31"/>
      <c r="D45" s="37" t="s">
        <v>63</v>
      </c>
      <c r="E45" s="38">
        <v>0.07</v>
      </c>
      <c r="F45" s="38" t="s">
        <v>51</v>
      </c>
      <c r="G45" s="39"/>
      <c r="H45" s="38"/>
      <c r="I45" s="40"/>
      <c r="J45" s="43"/>
      <c r="K45" s="38"/>
    </row>
    <row r="46" spans="1:11" ht="12.75">
      <c r="A46" s="31"/>
      <c r="B46" s="31"/>
      <c r="C46" s="31"/>
      <c r="D46" s="37" t="s">
        <v>84</v>
      </c>
      <c r="E46" s="38">
        <v>0.05</v>
      </c>
      <c r="F46" s="38" t="s">
        <v>45</v>
      </c>
      <c r="G46" s="39"/>
      <c r="H46" s="38"/>
      <c r="I46" s="40"/>
      <c r="J46" s="37"/>
      <c r="K46" s="38"/>
    </row>
    <row r="47" spans="1:11" ht="12.75">
      <c r="A47" s="31"/>
      <c r="B47" s="31"/>
      <c r="C47" s="31"/>
      <c r="D47" s="31"/>
      <c r="E47" s="31"/>
      <c r="F47" s="31"/>
      <c r="G47" s="31"/>
      <c r="H47" s="31"/>
      <c r="I47" s="31"/>
      <c r="J47" s="31"/>
      <c r="K47" s="31"/>
    </row>
    <row r="48" spans="1:11" ht="12.75">
      <c r="A48" s="31"/>
      <c r="B48" s="31"/>
      <c r="C48" s="31"/>
      <c r="D48" s="31"/>
      <c r="E48" s="31"/>
      <c r="F48" s="31"/>
      <c r="G48" s="31"/>
      <c r="H48" s="31"/>
      <c r="I48" s="31"/>
      <c r="J48" s="31"/>
      <c r="K48" s="31"/>
    </row>
    <row r="49" spans="1:11" ht="89.25">
      <c r="A49" s="31"/>
      <c r="B49" s="31"/>
      <c r="C49" s="41" t="s">
        <v>92</v>
      </c>
      <c r="D49" s="33"/>
      <c r="E49" s="31">
        <v>9</v>
      </c>
      <c r="F49" s="31" t="s">
        <v>65</v>
      </c>
      <c r="G49" s="34"/>
      <c r="H49" s="31"/>
      <c r="I49" s="35">
        <f>+E49*G49</f>
        <v>0</v>
      </c>
      <c r="J49" s="36" t="s">
        <v>86</v>
      </c>
      <c r="K49" s="31"/>
    </row>
    <row r="50" spans="1:11" ht="12.75">
      <c r="A50" s="31"/>
      <c r="B50" s="31"/>
      <c r="C50" s="31"/>
      <c r="D50" s="37" t="s">
        <v>67</v>
      </c>
      <c r="E50" s="38">
        <v>0.05</v>
      </c>
      <c r="F50" s="38" t="s">
        <v>45</v>
      </c>
      <c r="G50" s="39"/>
      <c r="H50" s="38"/>
      <c r="I50" s="40"/>
      <c r="J50" s="37"/>
      <c r="K50" s="38"/>
    </row>
    <row r="51" spans="1:11" ht="12.75">
      <c r="A51" s="31"/>
      <c r="B51" s="31" t="s">
        <v>68</v>
      </c>
      <c r="C51" s="31"/>
      <c r="D51" s="37" t="s">
        <v>69</v>
      </c>
      <c r="E51" s="38">
        <v>1</v>
      </c>
      <c r="F51" s="38" t="s">
        <v>65</v>
      </c>
      <c r="G51" s="39"/>
      <c r="H51" s="38"/>
      <c r="I51" s="40"/>
      <c r="J51" s="37"/>
      <c r="K51" s="38" t="s">
        <v>48</v>
      </c>
    </row>
    <row r="52" spans="1:11" ht="12.75">
      <c r="A52" s="31"/>
      <c r="B52" s="31" t="s">
        <v>70</v>
      </c>
      <c r="C52" s="31"/>
      <c r="D52" s="37" t="s">
        <v>71</v>
      </c>
      <c r="E52" s="38">
        <v>2</v>
      </c>
      <c r="F52" s="38" t="s">
        <v>65</v>
      </c>
      <c r="G52" s="39"/>
      <c r="H52" s="38"/>
      <c r="I52" s="40"/>
      <c r="J52" s="37" t="s">
        <v>72</v>
      </c>
      <c r="K52" s="38" t="s">
        <v>48</v>
      </c>
    </row>
    <row r="53" spans="1:11" ht="12.75">
      <c r="A53" s="31"/>
      <c r="B53" s="31" t="s">
        <v>73</v>
      </c>
      <c r="C53" s="31"/>
      <c r="D53" s="37" t="s">
        <v>74</v>
      </c>
      <c r="E53" s="38">
        <v>1</v>
      </c>
      <c r="F53" s="38" t="s">
        <v>65</v>
      </c>
      <c r="G53" s="39"/>
      <c r="H53" s="38"/>
      <c r="I53" s="40"/>
      <c r="J53" s="37"/>
      <c r="K53" s="38" t="s">
        <v>48</v>
      </c>
    </row>
    <row r="54" spans="1:11" ht="12.75">
      <c r="A54" s="31"/>
      <c r="B54" s="31" t="s">
        <v>75</v>
      </c>
      <c r="C54" s="31"/>
      <c r="D54" s="37" t="s">
        <v>87</v>
      </c>
      <c r="E54" s="38">
        <v>9</v>
      </c>
      <c r="F54" s="38" t="s">
        <v>42</v>
      </c>
      <c r="G54" s="39"/>
      <c r="H54" s="38"/>
      <c r="I54" s="40"/>
      <c r="J54" s="37"/>
      <c r="K54" s="38" t="s">
        <v>48</v>
      </c>
    </row>
    <row r="55" spans="1:11" ht="25.5">
      <c r="A55" s="31"/>
      <c r="B55" s="31" t="s">
        <v>49</v>
      </c>
      <c r="C55" s="31"/>
      <c r="D55" s="37" t="s">
        <v>77</v>
      </c>
      <c r="E55" s="38">
        <v>0.09</v>
      </c>
      <c r="F55" s="38" t="s">
        <v>51</v>
      </c>
      <c r="G55" s="39"/>
      <c r="H55" s="38"/>
      <c r="I55" s="40"/>
      <c r="J55" s="37"/>
      <c r="K55" s="38" t="s">
        <v>48</v>
      </c>
    </row>
    <row r="56" spans="1:11" ht="12.75">
      <c r="A56" s="31"/>
      <c r="B56" s="31" t="s">
        <v>88</v>
      </c>
      <c r="C56" s="31"/>
      <c r="D56" s="37" t="s">
        <v>89</v>
      </c>
      <c r="E56" s="38">
        <v>9</v>
      </c>
      <c r="F56" s="38" t="s">
        <v>42</v>
      </c>
      <c r="G56" s="39"/>
      <c r="H56" s="38"/>
      <c r="I56" s="40"/>
      <c r="J56" s="37"/>
      <c r="K56" s="38" t="s">
        <v>48</v>
      </c>
    </row>
    <row r="57" spans="1:11" ht="12.75">
      <c r="A57" s="31"/>
      <c r="B57" s="31" t="s">
        <v>80</v>
      </c>
      <c r="C57" s="31"/>
      <c r="D57" s="37" t="s">
        <v>81</v>
      </c>
      <c r="E57" s="38">
        <v>1</v>
      </c>
      <c r="F57" s="38" t="s">
        <v>65</v>
      </c>
      <c r="G57" s="39"/>
      <c r="H57" s="38"/>
      <c r="I57" s="40"/>
      <c r="J57" s="37"/>
      <c r="K57" s="38" t="s">
        <v>48</v>
      </c>
    </row>
    <row r="58" spans="1:11" ht="51">
      <c r="A58" s="31"/>
      <c r="B58" s="31"/>
      <c r="C58" s="31"/>
      <c r="D58" s="37" t="s">
        <v>90</v>
      </c>
      <c r="E58" s="38">
        <v>9</v>
      </c>
      <c r="F58" s="38" t="s">
        <v>42</v>
      </c>
      <c r="G58" s="39"/>
      <c r="H58" s="38"/>
      <c r="I58" s="40"/>
      <c r="J58" s="37" t="s">
        <v>93</v>
      </c>
      <c r="K58" s="38"/>
    </row>
    <row r="59" spans="1:11" ht="12.75">
      <c r="A59" s="31"/>
      <c r="B59" s="31"/>
      <c r="C59" s="31"/>
      <c r="D59" s="37" t="s">
        <v>63</v>
      </c>
      <c r="E59" s="38">
        <v>0.09</v>
      </c>
      <c r="F59" s="38" t="s">
        <v>51</v>
      </c>
      <c r="G59" s="39"/>
      <c r="H59" s="38"/>
      <c r="I59" s="40"/>
      <c r="J59" s="43"/>
      <c r="K59" s="38"/>
    </row>
    <row r="60" spans="1:11" ht="12.75">
      <c r="A60" s="31"/>
      <c r="B60" s="31"/>
      <c r="C60" s="31"/>
      <c r="D60" s="37" t="s">
        <v>84</v>
      </c>
      <c r="E60" s="38">
        <v>0.05</v>
      </c>
      <c r="F60" s="38" t="s">
        <v>45</v>
      </c>
      <c r="G60" s="39"/>
      <c r="H60" s="38"/>
      <c r="I60" s="40"/>
      <c r="J60" s="37"/>
      <c r="K60" s="38"/>
    </row>
    <row r="61" spans="1:11" ht="12.75">
      <c r="A61" s="31"/>
      <c r="B61" s="31"/>
      <c r="C61" s="31"/>
      <c r="D61" s="31"/>
      <c r="E61" s="31"/>
      <c r="F61" s="31"/>
      <c r="G61" s="31"/>
      <c r="H61" s="31"/>
      <c r="I61" s="31"/>
      <c r="J61" s="31"/>
      <c r="K61" s="31"/>
    </row>
    <row r="62" spans="1:11" ht="25.5">
      <c r="A62" s="31"/>
      <c r="B62" s="31"/>
      <c r="C62" s="41" t="s">
        <v>94</v>
      </c>
      <c r="D62" s="33"/>
      <c r="E62" s="31">
        <v>5.3</v>
      </c>
      <c r="F62" s="31" t="s">
        <v>65</v>
      </c>
      <c r="G62" s="34"/>
      <c r="H62" s="31"/>
      <c r="I62" s="35">
        <f>+E62*G62</f>
        <v>0</v>
      </c>
      <c r="J62" s="36" t="s">
        <v>95</v>
      </c>
      <c r="K62" s="31"/>
    </row>
    <row r="63" spans="1:11" ht="12.75">
      <c r="A63" s="31"/>
      <c r="B63" s="31" t="s">
        <v>96</v>
      </c>
      <c r="C63" s="31"/>
      <c r="D63" s="37" t="s">
        <v>97</v>
      </c>
      <c r="E63" s="38">
        <v>11</v>
      </c>
      <c r="F63" s="38" t="s">
        <v>42</v>
      </c>
      <c r="G63" s="39"/>
      <c r="H63" s="38"/>
      <c r="I63" s="40"/>
      <c r="J63" s="37"/>
      <c r="K63" s="38" t="s">
        <v>48</v>
      </c>
    </row>
    <row r="64" spans="1:11" ht="25.5">
      <c r="A64" s="31"/>
      <c r="B64" s="31"/>
      <c r="C64" s="31"/>
      <c r="D64" s="37" t="s">
        <v>98</v>
      </c>
      <c r="E64" s="38">
        <f>+E63</f>
        <v>11</v>
      </c>
      <c r="F64" s="38" t="s">
        <v>42</v>
      </c>
      <c r="G64" s="39"/>
      <c r="H64" s="38"/>
      <c r="I64" s="40"/>
      <c r="J64" s="43" t="s">
        <v>99</v>
      </c>
      <c r="K64" s="38"/>
    </row>
    <row r="65" spans="1:11" ht="12.75">
      <c r="A65" s="31"/>
      <c r="B65" s="31"/>
      <c r="C65" s="31"/>
      <c r="D65" s="33"/>
      <c r="E65" s="31"/>
      <c r="F65" s="31"/>
      <c r="G65" s="31"/>
      <c r="H65" s="31"/>
      <c r="I65" s="35"/>
      <c r="J65" s="33"/>
      <c r="K65" s="31"/>
    </row>
    <row r="66" spans="1:11" ht="63.75">
      <c r="A66" s="23"/>
      <c r="B66" s="31"/>
      <c r="C66" s="41" t="s">
        <v>100</v>
      </c>
      <c r="D66" s="33"/>
      <c r="E66" s="31">
        <v>6</v>
      </c>
      <c r="F66" s="44" t="s">
        <v>42</v>
      </c>
      <c r="G66" s="44"/>
      <c r="H66" s="31"/>
      <c r="I66" s="35">
        <f>+E66*G66</f>
        <v>0</v>
      </c>
      <c r="J66" s="36" t="s">
        <v>101</v>
      </c>
      <c r="K66" s="23"/>
    </row>
    <row r="67" spans="1:11" ht="12.75">
      <c r="A67" s="23"/>
      <c r="B67" s="31"/>
      <c r="C67" s="31"/>
      <c r="D67" s="37" t="s">
        <v>102</v>
      </c>
      <c r="E67" s="38">
        <v>1</v>
      </c>
      <c r="F67" s="38" t="s">
        <v>42</v>
      </c>
      <c r="G67" s="39"/>
      <c r="H67" s="38"/>
      <c r="I67" s="40"/>
      <c r="J67" s="37"/>
      <c r="K67" s="38"/>
    </row>
    <row r="68" spans="1:11" ht="12.75">
      <c r="A68" s="23"/>
      <c r="B68" s="23"/>
      <c r="C68" s="23"/>
      <c r="D68" s="37" t="s">
        <v>103</v>
      </c>
      <c r="E68" s="38">
        <v>1</v>
      </c>
      <c r="F68" s="38" t="s">
        <v>42</v>
      </c>
      <c r="G68" s="39"/>
      <c r="H68" s="38"/>
      <c r="I68" s="40"/>
      <c r="J68" s="37"/>
      <c r="K68" s="38"/>
    </row>
    <row r="69" spans="1:11" ht="12.75">
      <c r="A69" s="23"/>
      <c r="B69" s="23"/>
      <c r="C69" s="23"/>
      <c r="D69" s="30"/>
      <c r="E69" s="23"/>
      <c r="F69" s="23"/>
      <c r="G69" s="23"/>
      <c r="H69" s="23"/>
      <c r="I69" s="24"/>
      <c r="J69" s="30"/>
      <c r="K69" s="23"/>
    </row>
    <row r="70" spans="1:11" ht="114.75">
      <c r="A70" s="31"/>
      <c r="B70" s="31"/>
      <c r="C70" s="45" t="s">
        <v>104</v>
      </c>
      <c r="D70" s="33"/>
      <c r="E70" s="31">
        <v>2.3</v>
      </c>
      <c r="F70" s="31" t="s">
        <v>65</v>
      </c>
      <c r="G70" s="34"/>
      <c r="H70" s="31"/>
      <c r="I70" s="35">
        <f>+E70*G70</f>
        <v>0</v>
      </c>
      <c r="J70" s="36" t="s">
        <v>105</v>
      </c>
      <c r="K70" s="31"/>
    </row>
    <row r="71" spans="1:11" ht="12.75">
      <c r="A71" s="31"/>
      <c r="B71" s="31"/>
      <c r="C71" s="31"/>
      <c r="D71" s="37" t="s">
        <v>106</v>
      </c>
      <c r="E71" s="38">
        <v>1</v>
      </c>
      <c r="F71" s="38" t="s">
        <v>65</v>
      </c>
      <c r="G71" s="39"/>
      <c r="H71" s="38"/>
      <c r="I71" s="40"/>
      <c r="J71" s="37" t="s">
        <v>107</v>
      </c>
      <c r="K71" s="38" t="s">
        <v>48</v>
      </c>
    </row>
    <row r="72" spans="1:11" ht="25.5">
      <c r="A72" s="31"/>
      <c r="B72" s="31"/>
      <c r="C72" s="31"/>
      <c r="D72" s="37" t="s">
        <v>108</v>
      </c>
      <c r="E72" s="38">
        <v>1</v>
      </c>
      <c r="F72" s="38" t="s">
        <v>65</v>
      </c>
      <c r="G72" s="39"/>
      <c r="H72" s="38"/>
      <c r="I72" s="40"/>
      <c r="J72" s="43" t="s">
        <v>109</v>
      </c>
      <c r="K72" s="38"/>
    </row>
    <row r="73" spans="2:11" ht="12.75">
      <c r="B73" s="23"/>
      <c r="C73" s="23"/>
      <c r="D73" s="30"/>
      <c r="E73" s="23"/>
      <c r="F73" s="23"/>
      <c r="G73" s="23"/>
      <c r="H73" s="23"/>
      <c r="I73" s="24"/>
      <c r="J73" s="30"/>
      <c r="K73" s="23"/>
    </row>
    <row r="74" spans="1:11" ht="12.75">
      <c r="A74" s="23" t="s">
        <v>110</v>
      </c>
      <c r="B74" s="23"/>
      <c r="C74" s="23"/>
      <c r="D74" s="30"/>
      <c r="E74" s="23"/>
      <c r="F74" s="23"/>
      <c r="G74" s="23"/>
      <c r="H74" s="23"/>
      <c r="I74" s="24"/>
      <c r="J74" s="30"/>
      <c r="K74" s="23"/>
    </row>
    <row r="75" spans="1:11" ht="63.75">
      <c r="A75" s="31"/>
      <c r="B75" s="31"/>
      <c r="C75" s="32" t="s">
        <v>41</v>
      </c>
      <c r="D75" s="33"/>
      <c r="E75" s="31">
        <v>1</v>
      </c>
      <c r="F75" s="31" t="s">
        <v>42</v>
      </c>
      <c r="G75" s="34"/>
      <c r="H75" s="31"/>
      <c r="I75" s="35">
        <f>+E75*G75</f>
        <v>0</v>
      </c>
      <c r="J75" s="36" t="s">
        <v>43</v>
      </c>
      <c r="K75" s="31"/>
    </row>
    <row r="76" spans="1:11" ht="12.75">
      <c r="A76" s="31"/>
      <c r="B76" s="31"/>
      <c r="C76" s="31"/>
      <c r="D76" s="37" t="s">
        <v>44</v>
      </c>
      <c r="E76" s="38">
        <v>0.025</v>
      </c>
      <c r="F76" s="38" t="s">
        <v>45</v>
      </c>
      <c r="G76" s="39"/>
      <c r="H76" s="38"/>
      <c r="I76" s="40"/>
      <c r="J76" s="37"/>
      <c r="K76" s="38"/>
    </row>
    <row r="77" spans="1:11" ht="12.75">
      <c r="A77" s="31"/>
      <c r="B77" s="31" t="s">
        <v>46</v>
      </c>
      <c r="C77" s="31"/>
      <c r="D77" s="37" t="s">
        <v>47</v>
      </c>
      <c r="E77" s="38">
        <v>1</v>
      </c>
      <c r="F77" s="38" t="s">
        <v>42</v>
      </c>
      <c r="G77" s="39"/>
      <c r="H77" s="38"/>
      <c r="I77" s="40"/>
      <c r="J77" s="37"/>
      <c r="K77" s="38" t="s">
        <v>48</v>
      </c>
    </row>
    <row r="78" spans="1:11" ht="12.75">
      <c r="A78" s="31"/>
      <c r="B78" s="31" t="s">
        <v>49</v>
      </c>
      <c r="C78" s="31"/>
      <c r="D78" s="37" t="s">
        <v>50</v>
      </c>
      <c r="E78" s="38">
        <v>0.03</v>
      </c>
      <c r="F78" s="38" t="s">
        <v>51</v>
      </c>
      <c r="G78" s="39"/>
      <c r="H78" s="38"/>
      <c r="I78" s="40"/>
      <c r="J78" s="37"/>
      <c r="K78" s="38" t="s">
        <v>48</v>
      </c>
    </row>
    <row r="79" spans="1:11" ht="12.75">
      <c r="A79" s="31"/>
      <c r="B79" s="31" t="s">
        <v>52</v>
      </c>
      <c r="C79" s="31"/>
      <c r="D79" s="37" t="s">
        <v>53</v>
      </c>
      <c r="E79" s="38">
        <v>1</v>
      </c>
      <c r="F79" s="38" t="s">
        <v>42</v>
      </c>
      <c r="G79" s="39"/>
      <c r="H79" s="38"/>
      <c r="I79" s="40"/>
      <c r="J79" s="37"/>
      <c r="K79" s="38" t="s">
        <v>48</v>
      </c>
    </row>
    <row r="80" spans="1:11" ht="12.75">
      <c r="A80" s="31"/>
      <c r="B80" s="31" t="s">
        <v>54</v>
      </c>
      <c r="C80" s="31"/>
      <c r="D80" s="37" t="s">
        <v>55</v>
      </c>
      <c r="E80" s="38">
        <v>1</v>
      </c>
      <c r="F80" s="38" t="s">
        <v>42</v>
      </c>
      <c r="G80" s="39"/>
      <c r="H80" s="38"/>
      <c r="I80" s="40"/>
      <c r="J80" s="37"/>
      <c r="K80" s="38" t="s">
        <v>48</v>
      </c>
    </row>
    <row r="81" spans="1:11" ht="12.75">
      <c r="A81" s="31"/>
      <c r="B81" s="31" t="s">
        <v>56</v>
      </c>
      <c r="C81" s="31"/>
      <c r="D81" s="37" t="s">
        <v>57</v>
      </c>
      <c r="E81" s="38">
        <v>1</v>
      </c>
      <c r="F81" s="38" t="s">
        <v>58</v>
      </c>
      <c r="G81" s="39"/>
      <c r="H81" s="38"/>
      <c r="I81" s="40"/>
      <c r="J81" s="37"/>
      <c r="K81" s="38" t="s">
        <v>48</v>
      </c>
    </row>
    <row r="82" spans="1:11" ht="12.75">
      <c r="A82" s="31"/>
      <c r="B82" s="31"/>
      <c r="C82" s="31"/>
      <c r="D82" s="37" t="s">
        <v>59</v>
      </c>
      <c r="E82" s="38">
        <v>1</v>
      </c>
      <c r="F82" s="38" t="s">
        <v>42</v>
      </c>
      <c r="G82" s="39"/>
      <c r="H82" s="38"/>
      <c r="I82" s="40"/>
      <c r="J82" s="37" t="s">
        <v>111</v>
      </c>
      <c r="K82" s="38"/>
    </row>
    <row r="83" spans="1:11" ht="12.75">
      <c r="A83" s="31"/>
      <c r="B83" s="31"/>
      <c r="C83" s="31"/>
      <c r="D83" s="37" t="s">
        <v>61</v>
      </c>
      <c r="E83" s="38">
        <v>1</v>
      </c>
      <c r="F83" s="38" t="s">
        <v>62</v>
      </c>
      <c r="G83" s="39"/>
      <c r="H83" s="38"/>
      <c r="I83" s="40"/>
      <c r="J83" s="37"/>
      <c r="K83" s="38"/>
    </row>
    <row r="84" spans="1:11" ht="12.75">
      <c r="A84" s="31"/>
      <c r="B84" s="31"/>
      <c r="C84" s="31"/>
      <c r="D84" s="37" t="s">
        <v>63</v>
      </c>
      <c r="E84" s="38">
        <v>0.05</v>
      </c>
      <c r="F84" s="38" t="s">
        <v>51</v>
      </c>
      <c r="G84" s="39"/>
      <c r="H84" s="38"/>
      <c r="I84" s="40"/>
      <c r="J84" s="37"/>
      <c r="K84" s="38"/>
    </row>
    <row r="85" spans="1:11" ht="12.75">
      <c r="A85" s="31"/>
      <c r="B85" s="31"/>
      <c r="C85" s="31"/>
      <c r="D85" s="33"/>
      <c r="E85" s="31"/>
      <c r="F85" s="31"/>
      <c r="G85" s="31"/>
      <c r="H85" s="31"/>
      <c r="I85" s="35"/>
      <c r="J85" s="33"/>
      <c r="K85" s="31"/>
    </row>
    <row r="86" spans="1:11" ht="89.25">
      <c r="A86" s="31"/>
      <c r="B86" s="31"/>
      <c r="C86" s="41" t="s">
        <v>112</v>
      </c>
      <c r="D86" s="33"/>
      <c r="E86" s="31">
        <v>7.4</v>
      </c>
      <c r="F86" s="31" t="s">
        <v>65</v>
      </c>
      <c r="G86" s="34"/>
      <c r="H86" s="31"/>
      <c r="I86" s="35">
        <f>+E86*G86</f>
        <v>0</v>
      </c>
      <c r="J86" s="36" t="s">
        <v>113</v>
      </c>
      <c r="K86" s="31"/>
    </row>
    <row r="87" spans="1:11" ht="12.75">
      <c r="A87" s="31"/>
      <c r="B87" s="31"/>
      <c r="C87" s="31"/>
      <c r="D87" s="37" t="s">
        <v>67</v>
      </c>
      <c r="E87" s="38">
        <v>0.05</v>
      </c>
      <c r="F87" s="38" t="s">
        <v>45</v>
      </c>
      <c r="G87" s="39"/>
      <c r="H87" s="38"/>
      <c r="I87" s="40"/>
      <c r="J87" s="37"/>
      <c r="K87" s="38"/>
    </row>
    <row r="88" spans="1:11" ht="12.75">
      <c r="A88" s="31"/>
      <c r="B88" s="31" t="s">
        <v>68</v>
      </c>
      <c r="C88" s="31"/>
      <c r="D88" s="37" t="s">
        <v>69</v>
      </c>
      <c r="E88" s="38">
        <v>1</v>
      </c>
      <c r="F88" s="38" t="s">
        <v>65</v>
      </c>
      <c r="G88" s="39"/>
      <c r="H88" s="38"/>
      <c r="I88" s="40"/>
      <c r="J88" s="37"/>
      <c r="K88" s="38" t="s">
        <v>48</v>
      </c>
    </row>
    <row r="89" spans="1:11" ht="12.75">
      <c r="A89" s="31"/>
      <c r="B89" s="31" t="s">
        <v>70</v>
      </c>
      <c r="C89" s="31"/>
      <c r="D89" s="37" t="s">
        <v>71</v>
      </c>
      <c r="E89" s="38">
        <v>2</v>
      </c>
      <c r="F89" s="38" t="s">
        <v>65</v>
      </c>
      <c r="G89" s="39"/>
      <c r="H89" s="38"/>
      <c r="I89" s="40"/>
      <c r="J89" s="37" t="s">
        <v>72</v>
      </c>
      <c r="K89" s="38" t="s">
        <v>48</v>
      </c>
    </row>
    <row r="90" spans="1:11" ht="12.75">
      <c r="A90" s="31"/>
      <c r="B90" s="31" t="s">
        <v>73</v>
      </c>
      <c r="C90" s="31"/>
      <c r="D90" s="37" t="s">
        <v>74</v>
      </c>
      <c r="E90" s="38">
        <v>1</v>
      </c>
      <c r="F90" s="38" t="s">
        <v>65</v>
      </c>
      <c r="G90" s="39"/>
      <c r="H90" s="38"/>
      <c r="I90" s="40"/>
      <c r="J90" s="46"/>
      <c r="K90" s="38" t="s">
        <v>48</v>
      </c>
    </row>
    <row r="91" spans="1:11" ht="12.75">
      <c r="A91" s="31"/>
      <c r="B91" s="31" t="s">
        <v>75</v>
      </c>
      <c r="C91" s="31"/>
      <c r="D91" s="37" t="s">
        <v>76</v>
      </c>
      <c r="E91" s="38">
        <v>5</v>
      </c>
      <c r="F91" s="38" t="s">
        <v>42</v>
      </c>
      <c r="G91" s="39"/>
      <c r="H91" s="38"/>
      <c r="I91" s="40"/>
      <c r="J91" s="37"/>
      <c r="K91" s="38" t="s">
        <v>48</v>
      </c>
    </row>
    <row r="92" spans="1:11" ht="25.5">
      <c r="A92" s="31"/>
      <c r="B92" s="31" t="s">
        <v>49</v>
      </c>
      <c r="C92" s="31"/>
      <c r="D92" s="37" t="s">
        <v>77</v>
      </c>
      <c r="E92" s="38">
        <v>0.05</v>
      </c>
      <c r="F92" s="38" t="s">
        <v>51</v>
      </c>
      <c r="G92" s="39"/>
      <c r="H92" s="38"/>
      <c r="I92" s="40"/>
      <c r="J92" s="37"/>
      <c r="K92" s="38" t="s">
        <v>48</v>
      </c>
    </row>
    <row r="93" spans="1:11" ht="12.75">
      <c r="A93" s="31"/>
      <c r="B93" s="31" t="s">
        <v>78</v>
      </c>
      <c r="C93" s="31"/>
      <c r="D93" s="37" t="s">
        <v>79</v>
      </c>
      <c r="E93" s="38">
        <v>5</v>
      </c>
      <c r="F93" s="38" t="s">
        <v>42</v>
      </c>
      <c r="G93" s="39"/>
      <c r="H93" s="38"/>
      <c r="I93" s="40"/>
      <c r="J93" s="37"/>
      <c r="K93" s="38" t="s">
        <v>48</v>
      </c>
    </row>
    <row r="94" spans="1:11" ht="12.75">
      <c r="A94" s="31"/>
      <c r="B94" s="31" t="s">
        <v>80</v>
      </c>
      <c r="C94" s="31"/>
      <c r="D94" s="37" t="s">
        <v>81</v>
      </c>
      <c r="E94" s="38">
        <v>1</v>
      </c>
      <c r="F94" s="38" t="s">
        <v>65</v>
      </c>
      <c r="G94" s="39"/>
      <c r="H94" s="38"/>
      <c r="I94" s="40"/>
      <c r="J94" s="37"/>
      <c r="K94" s="38" t="s">
        <v>48</v>
      </c>
    </row>
    <row r="95" spans="1:11" ht="63.75">
      <c r="A95" s="31"/>
      <c r="B95" s="31"/>
      <c r="C95" s="31"/>
      <c r="D95" s="37" t="s">
        <v>82</v>
      </c>
      <c r="E95" s="38">
        <v>5</v>
      </c>
      <c r="F95" s="38" t="s">
        <v>42</v>
      </c>
      <c r="G95" s="39"/>
      <c r="H95" s="38"/>
      <c r="I95" s="40"/>
      <c r="J95" s="42" t="s">
        <v>114</v>
      </c>
      <c r="K95" s="38"/>
    </row>
    <row r="96" spans="1:11" ht="12.75">
      <c r="A96" s="31"/>
      <c r="B96" s="31"/>
      <c r="C96" s="31"/>
      <c r="D96" s="37" t="s">
        <v>63</v>
      </c>
      <c r="E96" s="38">
        <v>0.05</v>
      </c>
      <c r="F96" s="38" t="s">
        <v>51</v>
      </c>
      <c r="G96" s="39"/>
      <c r="H96" s="38"/>
      <c r="I96" s="40"/>
      <c r="J96" s="37"/>
      <c r="K96" s="38"/>
    </row>
    <row r="97" spans="1:11" ht="12.75">
      <c r="A97" s="31"/>
      <c r="B97" s="31"/>
      <c r="C97" s="31"/>
      <c r="D97" s="37" t="s">
        <v>84</v>
      </c>
      <c r="E97" s="38">
        <v>0.05</v>
      </c>
      <c r="F97" s="38" t="s">
        <v>45</v>
      </c>
      <c r="G97" s="39"/>
      <c r="H97" s="38"/>
      <c r="I97" s="40"/>
      <c r="J97" s="37"/>
      <c r="K97" s="38"/>
    </row>
    <row r="98" spans="1:11" ht="12.75">
      <c r="A98" s="31"/>
      <c r="B98" s="31"/>
      <c r="C98" s="31"/>
      <c r="D98" s="31"/>
      <c r="E98" s="31"/>
      <c r="F98" s="31"/>
      <c r="G98" s="31"/>
      <c r="H98" s="31"/>
      <c r="I98" s="31"/>
      <c r="J98" s="31"/>
      <c r="K98" s="31"/>
    </row>
    <row r="99" spans="1:11" ht="63.75">
      <c r="A99" s="31"/>
      <c r="B99" s="31"/>
      <c r="C99" s="41" t="s">
        <v>64</v>
      </c>
      <c r="D99" s="33"/>
      <c r="E99" s="31">
        <v>1</v>
      </c>
      <c r="F99" s="31" t="s">
        <v>65</v>
      </c>
      <c r="G99" s="34"/>
      <c r="H99" s="31"/>
      <c r="I99" s="35">
        <f>+E99*G99</f>
        <v>0</v>
      </c>
      <c r="J99" s="36" t="s">
        <v>66</v>
      </c>
      <c r="K99" s="31"/>
    </row>
    <row r="100" spans="1:11" ht="12.75">
      <c r="A100" s="31"/>
      <c r="B100" s="31"/>
      <c r="C100" s="31"/>
      <c r="D100" s="37" t="s">
        <v>67</v>
      </c>
      <c r="E100" s="38">
        <v>0.05</v>
      </c>
      <c r="F100" s="38" t="s">
        <v>45</v>
      </c>
      <c r="G100" s="39"/>
      <c r="H100" s="38"/>
      <c r="I100" s="40"/>
      <c r="J100" s="37"/>
      <c r="K100" s="38"/>
    </row>
    <row r="101" spans="1:11" ht="12.75">
      <c r="A101" s="31"/>
      <c r="B101" s="31" t="s">
        <v>68</v>
      </c>
      <c r="C101" s="31"/>
      <c r="D101" s="37" t="s">
        <v>69</v>
      </c>
      <c r="E101" s="38">
        <v>1</v>
      </c>
      <c r="F101" s="38" t="s">
        <v>65</v>
      </c>
      <c r="G101" s="39"/>
      <c r="H101" s="38"/>
      <c r="I101" s="40"/>
      <c r="J101" s="37"/>
      <c r="K101" s="38" t="s">
        <v>48</v>
      </c>
    </row>
    <row r="102" spans="1:11" ht="12.75">
      <c r="A102" s="31"/>
      <c r="B102" s="31" t="s">
        <v>70</v>
      </c>
      <c r="C102" s="31"/>
      <c r="D102" s="37" t="s">
        <v>71</v>
      </c>
      <c r="E102" s="38">
        <v>2</v>
      </c>
      <c r="F102" s="38" t="s">
        <v>65</v>
      </c>
      <c r="G102" s="39"/>
      <c r="H102" s="38"/>
      <c r="I102" s="40"/>
      <c r="J102" s="37" t="s">
        <v>72</v>
      </c>
      <c r="K102" s="38" t="s">
        <v>48</v>
      </c>
    </row>
    <row r="103" spans="1:11" ht="12.75">
      <c r="A103" s="31"/>
      <c r="B103" s="31" t="s">
        <v>73</v>
      </c>
      <c r="C103" s="31"/>
      <c r="D103" s="37" t="s">
        <v>74</v>
      </c>
      <c r="E103" s="38">
        <v>1</v>
      </c>
      <c r="F103" s="38" t="s">
        <v>65</v>
      </c>
      <c r="G103" s="39"/>
      <c r="H103" s="38"/>
      <c r="I103" s="40"/>
      <c r="J103" s="37"/>
      <c r="K103" s="38" t="s">
        <v>48</v>
      </c>
    </row>
    <row r="104" spans="1:11" ht="12.75">
      <c r="A104" s="31"/>
      <c r="B104" s="31" t="s">
        <v>75</v>
      </c>
      <c r="C104" s="31"/>
      <c r="D104" s="37" t="s">
        <v>76</v>
      </c>
      <c r="E104" s="38">
        <v>8</v>
      </c>
      <c r="F104" s="38" t="s">
        <v>42</v>
      </c>
      <c r="G104" s="39"/>
      <c r="H104" s="38"/>
      <c r="I104" s="40"/>
      <c r="J104" s="37"/>
      <c r="K104" s="38" t="s">
        <v>48</v>
      </c>
    </row>
    <row r="105" spans="1:11" ht="25.5">
      <c r="A105" s="31"/>
      <c r="B105" s="31" t="s">
        <v>49</v>
      </c>
      <c r="C105" s="31"/>
      <c r="D105" s="37" t="s">
        <v>77</v>
      </c>
      <c r="E105" s="38">
        <v>0.08</v>
      </c>
      <c r="F105" s="38" t="s">
        <v>51</v>
      </c>
      <c r="G105" s="39"/>
      <c r="H105" s="38"/>
      <c r="I105" s="40"/>
      <c r="J105" s="37"/>
      <c r="K105" s="38" t="s">
        <v>48</v>
      </c>
    </row>
    <row r="106" spans="1:11" ht="12.75">
      <c r="A106" s="31"/>
      <c r="B106" s="31" t="s">
        <v>78</v>
      </c>
      <c r="C106" s="31"/>
      <c r="D106" s="37" t="s">
        <v>79</v>
      </c>
      <c r="E106" s="38">
        <v>8</v>
      </c>
      <c r="F106" s="38" t="s">
        <v>42</v>
      </c>
      <c r="G106" s="39"/>
      <c r="H106" s="38"/>
      <c r="I106" s="40"/>
      <c r="J106" s="37"/>
      <c r="K106" s="38" t="s">
        <v>48</v>
      </c>
    </row>
    <row r="107" spans="1:11" ht="12.75">
      <c r="A107" s="31"/>
      <c r="B107" s="31" t="s">
        <v>80</v>
      </c>
      <c r="C107" s="31"/>
      <c r="D107" s="37" t="s">
        <v>81</v>
      </c>
      <c r="E107" s="38">
        <v>1</v>
      </c>
      <c r="F107" s="38" t="s">
        <v>65</v>
      </c>
      <c r="G107" s="39"/>
      <c r="H107" s="38"/>
      <c r="I107" s="40"/>
      <c r="J107" s="37"/>
      <c r="K107" s="38" t="s">
        <v>48</v>
      </c>
    </row>
    <row r="108" spans="1:11" ht="25.5">
      <c r="A108" s="31"/>
      <c r="B108" s="31"/>
      <c r="C108" s="31"/>
      <c r="D108" s="37" t="s">
        <v>82</v>
      </c>
      <c r="E108" s="38">
        <v>8</v>
      </c>
      <c r="F108" s="38" t="s">
        <v>42</v>
      </c>
      <c r="G108" s="39"/>
      <c r="H108" s="38"/>
      <c r="I108" s="40"/>
      <c r="J108" s="42" t="s">
        <v>115</v>
      </c>
      <c r="K108" s="38"/>
    </row>
    <row r="109" spans="1:11" ht="12.75">
      <c r="A109" s="31"/>
      <c r="B109" s="31"/>
      <c r="C109" s="31"/>
      <c r="D109" s="37" t="s">
        <v>63</v>
      </c>
      <c r="E109" s="38">
        <v>0.08</v>
      </c>
      <c r="F109" s="38" t="s">
        <v>51</v>
      </c>
      <c r="G109" s="39"/>
      <c r="H109" s="38"/>
      <c r="I109" s="40"/>
      <c r="J109" s="37"/>
      <c r="K109" s="38"/>
    </row>
    <row r="110" spans="1:11" ht="12.75">
      <c r="A110" s="31"/>
      <c r="B110" s="31"/>
      <c r="C110" s="31"/>
      <c r="D110" s="37" t="s">
        <v>84</v>
      </c>
      <c r="E110" s="38">
        <v>0.05</v>
      </c>
      <c r="F110" s="38" t="s">
        <v>45</v>
      </c>
      <c r="G110" s="39"/>
      <c r="H110" s="38"/>
      <c r="I110" s="40"/>
      <c r="J110" s="37"/>
      <c r="K110" s="38"/>
    </row>
    <row r="111" spans="1:11" ht="12.75">
      <c r="A111" s="31"/>
      <c r="B111" s="31"/>
      <c r="C111" s="31"/>
      <c r="D111" s="31"/>
      <c r="E111" s="31"/>
      <c r="F111" s="31"/>
      <c r="G111" s="31"/>
      <c r="H111" s="31"/>
      <c r="I111" s="31"/>
      <c r="J111" s="31"/>
      <c r="K111" s="31"/>
    </row>
    <row r="112" spans="1:11" ht="89.25">
      <c r="A112" s="31"/>
      <c r="B112" s="31"/>
      <c r="C112" s="41" t="s">
        <v>85</v>
      </c>
      <c r="D112" s="33"/>
      <c r="E112" s="31">
        <v>74.2</v>
      </c>
      <c r="F112" s="31" t="s">
        <v>65</v>
      </c>
      <c r="G112" s="34"/>
      <c r="H112" s="31"/>
      <c r="I112" s="35">
        <f>+E112*G112</f>
        <v>0</v>
      </c>
      <c r="J112" s="36" t="s">
        <v>86</v>
      </c>
      <c r="K112" s="31"/>
    </row>
    <row r="113" spans="1:11" ht="12.75">
      <c r="A113" s="31"/>
      <c r="B113" s="31"/>
      <c r="C113" s="31"/>
      <c r="D113" s="37" t="s">
        <v>67</v>
      </c>
      <c r="E113" s="38">
        <v>0.05</v>
      </c>
      <c r="F113" s="38" t="s">
        <v>45</v>
      </c>
      <c r="G113" s="39"/>
      <c r="H113" s="38"/>
      <c r="I113" s="40"/>
      <c r="J113" s="37"/>
      <c r="K113" s="38"/>
    </row>
    <row r="114" spans="1:11" ht="12.75">
      <c r="A114" s="31"/>
      <c r="B114" s="31" t="s">
        <v>68</v>
      </c>
      <c r="C114" s="31"/>
      <c r="D114" s="37" t="s">
        <v>69</v>
      </c>
      <c r="E114" s="38">
        <v>1</v>
      </c>
      <c r="F114" s="38" t="s">
        <v>65</v>
      </c>
      <c r="G114" s="39"/>
      <c r="H114" s="38"/>
      <c r="I114" s="40"/>
      <c r="J114" s="37"/>
      <c r="K114" s="38" t="s">
        <v>48</v>
      </c>
    </row>
    <row r="115" spans="1:11" ht="12.75">
      <c r="A115" s="31"/>
      <c r="B115" s="31" t="s">
        <v>70</v>
      </c>
      <c r="C115" s="31"/>
      <c r="D115" s="37" t="s">
        <v>71</v>
      </c>
      <c r="E115" s="38">
        <v>2</v>
      </c>
      <c r="F115" s="38" t="s">
        <v>65</v>
      </c>
      <c r="G115" s="39"/>
      <c r="H115" s="38"/>
      <c r="I115" s="40"/>
      <c r="J115" s="37" t="s">
        <v>72</v>
      </c>
      <c r="K115" s="38" t="s">
        <v>48</v>
      </c>
    </row>
    <row r="116" spans="1:11" ht="12.75">
      <c r="A116" s="31"/>
      <c r="B116" s="31" t="s">
        <v>73</v>
      </c>
      <c r="C116" s="31"/>
      <c r="D116" s="37" t="s">
        <v>74</v>
      </c>
      <c r="E116" s="38">
        <v>1</v>
      </c>
      <c r="F116" s="38" t="s">
        <v>65</v>
      </c>
      <c r="G116" s="39"/>
      <c r="H116" s="38"/>
      <c r="I116" s="40"/>
      <c r="J116" s="37"/>
      <c r="K116" s="38" t="s">
        <v>48</v>
      </c>
    </row>
    <row r="117" spans="1:11" ht="12.75">
      <c r="A117" s="31"/>
      <c r="B117" s="31" t="s">
        <v>75</v>
      </c>
      <c r="C117" s="31"/>
      <c r="D117" s="37" t="s">
        <v>87</v>
      </c>
      <c r="E117" s="38">
        <v>7</v>
      </c>
      <c r="F117" s="38" t="s">
        <v>42</v>
      </c>
      <c r="G117" s="39"/>
      <c r="H117" s="38"/>
      <c r="I117" s="40"/>
      <c r="J117" s="37"/>
      <c r="K117" s="38" t="s">
        <v>48</v>
      </c>
    </row>
    <row r="118" spans="1:11" ht="25.5">
      <c r="A118" s="31"/>
      <c r="B118" s="31" t="s">
        <v>49</v>
      </c>
      <c r="C118" s="31"/>
      <c r="D118" s="37" t="s">
        <v>77</v>
      </c>
      <c r="E118" s="38">
        <v>0.07</v>
      </c>
      <c r="F118" s="38" t="s">
        <v>51</v>
      </c>
      <c r="G118" s="39"/>
      <c r="H118" s="38"/>
      <c r="I118" s="40"/>
      <c r="J118" s="37"/>
      <c r="K118" s="38" t="s">
        <v>48</v>
      </c>
    </row>
    <row r="119" spans="1:11" ht="12.75">
      <c r="A119" s="31"/>
      <c r="B119" s="31" t="s">
        <v>88</v>
      </c>
      <c r="C119" s="31"/>
      <c r="D119" s="37" t="s">
        <v>89</v>
      </c>
      <c r="E119" s="38">
        <v>7</v>
      </c>
      <c r="F119" s="38" t="s">
        <v>42</v>
      </c>
      <c r="G119" s="39"/>
      <c r="H119" s="38"/>
      <c r="I119" s="40"/>
      <c r="J119" s="37"/>
      <c r="K119" s="38" t="s">
        <v>48</v>
      </c>
    </row>
    <row r="120" spans="1:11" ht="12.75">
      <c r="A120" s="31"/>
      <c r="B120" s="31" t="s">
        <v>80</v>
      </c>
      <c r="C120" s="31"/>
      <c r="D120" s="37" t="s">
        <v>81</v>
      </c>
      <c r="E120" s="38">
        <v>1</v>
      </c>
      <c r="F120" s="38" t="s">
        <v>65</v>
      </c>
      <c r="G120" s="39"/>
      <c r="H120" s="38"/>
      <c r="I120" s="40"/>
      <c r="J120" s="37"/>
      <c r="K120" s="38" t="s">
        <v>48</v>
      </c>
    </row>
    <row r="121" spans="1:11" ht="395.25">
      <c r="A121" s="31"/>
      <c r="B121" s="31"/>
      <c r="C121" s="31"/>
      <c r="D121" s="37" t="s">
        <v>90</v>
      </c>
      <c r="E121" s="38">
        <v>7</v>
      </c>
      <c r="F121" s="38" t="s">
        <v>42</v>
      </c>
      <c r="G121" s="39"/>
      <c r="H121" s="38"/>
      <c r="I121" s="40"/>
      <c r="J121" s="37" t="s">
        <v>116</v>
      </c>
      <c r="K121" s="38"/>
    </row>
    <row r="122" spans="1:11" ht="12.75">
      <c r="A122" s="31"/>
      <c r="B122" s="31"/>
      <c r="C122" s="31"/>
      <c r="D122" s="37" t="s">
        <v>63</v>
      </c>
      <c r="E122" s="38">
        <v>0.07</v>
      </c>
      <c r="F122" s="38" t="s">
        <v>51</v>
      </c>
      <c r="G122" s="39"/>
      <c r="H122" s="38"/>
      <c r="I122" s="40"/>
      <c r="J122" s="43"/>
      <c r="K122" s="38"/>
    </row>
    <row r="123" spans="1:11" ht="12.75">
      <c r="A123" s="31"/>
      <c r="B123" s="31"/>
      <c r="C123" s="31"/>
      <c r="D123" s="37" t="s">
        <v>84</v>
      </c>
      <c r="E123" s="38">
        <v>0.05</v>
      </c>
      <c r="F123" s="38" t="s">
        <v>45</v>
      </c>
      <c r="G123" s="39"/>
      <c r="H123" s="38"/>
      <c r="I123" s="40"/>
      <c r="J123" s="37"/>
      <c r="K123" s="38"/>
    </row>
    <row r="124" spans="1:11" ht="12.75">
      <c r="A124" s="31"/>
      <c r="B124" s="31"/>
      <c r="C124" s="31"/>
      <c r="D124" s="31"/>
      <c r="E124" s="31"/>
      <c r="F124" s="31"/>
      <c r="G124" s="31"/>
      <c r="H124" s="31"/>
      <c r="I124" s="31"/>
      <c r="J124" s="31"/>
      <c r="K124" s="31"/>
    </row>
    <row r="125" spans="1:11" ht="12.75">
      <c r="A125" s="31"/>
      <c r="B125" s="31"/>
      <c r="C125" s="31"/>
      <c r="D125" s="31"/>
      <c r="E125" s="31"/>
      <c r="F125" s="31"/>
      <c r="G125" s="31"/>
      <c r="H125" s="31"/>
      <c r="I125" s="31"/>
      <c r="J125" s="31"/>
      <c r="K125" s="31"/>
    </row>
    <row r="126" spans="1:11" ht="89.25">
      <c r="A126" s="31"/>
      <c r="B126" s="31"/>
      <c r="C126" s="41" t="s">
        <v>92</v>
      </c>
      <c r="D126" s="33"/>
      <c r="E126" s="31">
        <v>0.8</v>
      </c>
      <c r="F126" s="31" t="s">
        <v>65</v>
      </c>
      <c r="G126" s="34"/>
      <c r="H126" s="31"/>
      <c r="I126" s="35">
        <f>+E126*G126</f>
        <v>0</v>
      </c>
      <c r="J126" s="36" t="s">
        <v>86</v>
      </c>
      <c r="K126" s="31"/>
    </row>
    <row r="127" spans="1:11" ht="12.75">
      <c r="A127" s="31"/>
      <c r="B127" s="31"/>
      <c r="C127" s="31"/>
      <c r="D127" s="37" t="s">
        <v>67</v>
      </c>
      <c r="E127" s="38">
        <v>0.05</v>
      </c>
      <c r="F127" s="38" t="s">
        <v>45</v>
      </c>
      <c r="G127" s="39"/>
      <c r="H127" s="38"/>
      <c r="I127" s="40"/>
      <c r="J127" s="37"/>
      <c r="K127" s="38"/>
    </row>
    <row r="128" spans="1:11" ht="12.75">
      <c r="A128" s="31"/>
      <c r="B128" s="31" t="s">
        <v>68</v>
      </c>
      <c r="C128" s="31"/>
      <c r="D128" s="37" t="s">
        <v>69</v>
      </c>
      <c r="E128" s="38">
        <v>1</v>
      </c>
      <c r="F128" s="38" t="s">
        <v>65</v>
      </c>
      <c r="G128" s="39"/>
      <c r="H128" s="38"/>
      <c r="I128" s="40"/>
      <c r="J128" s="37"/>
      <c r="K128" s="38" t="s">
        <v>48</v>
      </c>
    </row>
    <row r="129" spans="1:11" ht="12.75">
      <c r="A129" s="31"/>
      <c r="B129" s="31" t="s">
        <v>70</v>
      </c>
      <c r="C129" s="31"/>
      <c r="D129" s="37" t="s">
        <v>71</v>
      </c>
      <c r="E129" s="38">
        <v>2</v>
      </c>
      <c r="F129" s="38" t="s">
        <v>65</v>
      </c>
      <c r="G129" s="39"/>
      <c r="H129" s="38"/>
      <c r="I129" s="40"/>
      <c r="J129" s="37" t="s">
        <v>72</v>
      </c>
      <c r="K129" s="38" t="s">
        <v>48</v>
      </c>
    </row>
    <row r="130" spans="1:11" ht="12.75">
      <c r="A130" s="31"/>
      <c r="B130" s="31" t="s">
        <v>73</v>
      </c>
      <c r="C130" s="31"/>
      <c r="D130" s="37" t="s">
        <v>74</v>
      </c>
      <c r="E130" s="38">
        <v>1</v>
      </c>
      <c r="F130" s="38" t="s">
        <v>65</v>
      </c>
      <c r="G130" s="39"/>
      <c r="H130" s="38"/>
      <c r="I130" s="40"/>
      <c r="J130" s="37"/>
      <c r="K130" s="38" t="s">
        <v>48</v>
      </c>
    </row>
    <row r="131" spans="1:11" ht="12.75">
      <c r="A131" s="31"/>
      <c r="B131" s="31" t="s">
        <v>75</v>
      </c>
      <c r="C131" s="31"/>
      <c r="D131" s="37" t="s">
        <v>87</v>
      </c>
      <c r="E131" s="38">
        <v>9</v>
      </c>
      <c r="F131" s="38" t="s">
        <v>42</v>
      </c>
      <c r="G131" s="39"/>
      <c r="H131" s="38"/>
      <c r="I131" s="40"/>
      <c r="J131" s="37"/>
      <c r="K131" s="38" t="s">
        <v>48</v>
      </c>
    </row>
    <row r="132" spans="1:11" ht="25.5">
      <c r="A132" s="31"/>
      <c r="B132" s="31" t="s">
        <v>49</v>
      </c>
      <c r="C132" s="31"/>
      <c r="D132" s="37" t="s">
        <v>77</v>
      </c>
      <c r="E132" s="38">
        <v>0.09</v>
      </c>
      <c r="F132" s="38" t="s">
        <v>51</v>
      </c>
      <c r="G132" s="39"/>
      <c r="H132" s="38"/>
      <c r="I132" s="40"/>
      <c r="J132" s="37"/>
      <c r="K132" s="38" t="s">
        <v>48</v>
      </c>
    </row>
    <row r="133" spans="1:11" ht="12.75">
      <c r="A133" s="31"/>
      <c r="B133" s="31" t="s">
        <v>88</v>
      </c>
      <c r="C133" s="31"/>
      <c r="D133" s="37" t="s">
        <v>89</v>
      </c>
      <c r="E133" s="38">
        <v>9</v>
      </c>
      <c r="F133" s="38" t="s">
        <v>42</v>
      </c>
      <c r="G133" s="39"/>
      <c r="H133" s="38"/>
      <c r="I133" s="40"/>
      <c r="J133" s="37"/>
      <c r="K133" s="38" t="s">
        <v>48</v>
      </c>
    </row>
    <row r="134" spans="1:11" ht="12.75">
      <c r="A134" s="31"/>
      <c r="B134" s="31" t="s">
        <v>80</v>
      </c>
      <c r="C134" s="31"/>
      <c r="D134" s="37" t="s">
        <v>81</v>
      </c>
      <c r="E134" s="38">
        <v>1</v>
      </c>
      <c r="F134" s="38" t="s">
        <v>65</v>
      </c>
      <c r="G134" s="39"/>
      <c r="H134" s="38"/>
      <c r="I134" s="40"/>
      <c r="J134" s="37"/>
      <c r="K134" s="38" t="s">
        <v>48</v>
      </c>
    </row>
    <row r="135" spans="1:11" ht="51">
      <c r="A135" s="31"/>
      <c r="B135" s="31"/>
      <c r="C135" s="31"/>
      <c r="D135" s="37" t="s">
        <v>90</v>
      </c>
      <c r="E135" s="38">
        <v>9</v>
      </c>
      <c r="F135" s="38" t="s">
        <v>42</v>
      </c>
      <c r="G135" s="39"/>
      <c r="H135" s="38"/>
      <c r="I135" s="40"/>
      <c r="J135" s="37" t="s">
        <v>117</v>
      </c>
      <c r="K135" s="38"/>
    </row>
    <row r="136" spans="1:11" ht="12.75">
      <c r="A136" s="31"/>
      <c r="B136" s="31"/>
      <c r="C136" s="31"/>
      <c r="D136" s="37" t="s">
        <v>63</v>
      </c>
      <c r="E136" s="38">
        <v>0.09</v>
      </c>
      <c r="F136" s="38" t="s">
        <v>51</v>
      </c>
      <c r="G136" s="39"/>
      <c r="H136" s="38"/>
      <c r="I136" s="40"/>
      <c r="J136" s="43"/>
      <c r="K136" s="38"/>
    </row>
    <row r="137" spans="1:11" ht="12.75">
      <c r="A137" s="31"/>
      <c r="B137" s="31"/>
      <c r="C137" s="31"/>
      <c r="D137" s="37" t="s">
        <v>84</v>
      </c>
      <c r="E137" s="38">
        <v>0.05</v>
      </c>
      <c r="F137" s="38" t="s">
        <v>45</v>
      </c>
      <c r="G137" s="39"/>
      <c r="H137" s="38"/>
      <c r="I137" s="40"/>
      <c r="J137" s="37"/>
      <c r="K137" s="38"/>
    </row>
    <row r="138" spans="1:11" ht="12.75">
      <c r="A138" s="31"/>
      <c r="B138" s="31"/>
      <c r="C138" s="31"/>
      <c r="D138" s="31"/>
      <c r="E138" s="31"/>
      <c r="F138" s="31"/>
      <c r="G138" s="31"/>
      <c r="H138" s="31"/>
      <c r="I138" s="31"/>
      <c r="J138" s="31"/>
      <c r="K138" s="31"/>
    </row>
    <row r="139" spans="1:11" ht="25.5">
      <c r="A139" s="31"/>
      <c r="B139" s="31"/>
      <c r="C139" s="41" t="s">
        <v>94</v>
      </c>
      <c r="D139" s="33"/>
      <c r="E139" s="31">
        <v>13</v>
      </c>
      <c r="F139" s="31" t="s">
        <v>65</v>
      </c>
      <c r="G139" s="34"/>
      <c r="H139" s="31"/>
      <c r="I139" s="35">
        <f>+E139*G139</f>
        <v>0</v>
      </c>
      <c r="J139" s="36" t="s">
        <v>95</v>
      </c>
      <c r="K139" s="31"/>
    </row>
    <row r="140" spans="1:11" ht="12.75">
      <c r="A140" s="31"/>
      <c r="B140" s="31" t="s">
        <v>96</v>
      </c>
      <c r="C140" s="31"/>
      <c r="D140" s="37" t="s">
        <v>97</v>
      </c>
      <c r="E140" s="38">
        <v>11</v>
      </c>
      <c r="F140" s="38" t="s">
        <v>42</v>
      </c>
      <c r="G140" s="39"/>
      <c r="H140" s="38"/>
      <c r="I140" s="40"/>
      <c r="J140" s="37"/>
      <c r="K140" s="38" t="s">
        <v>48</v>
      </c>
    </row>
    <row r="141" spans="1:11" ht="25.5">
      <c r="A141" s="31"/>
      <c r="B141" s="31"/>
      <c r="C141" s="31"/>
      <c r="D141" s="37" t="s">
        <v>98</v>
      </c>
      <c r="E141" s="38">
        <f>+E140</f>
        <v>11</v>
      </c>
      <c r="F141" s="38" t="s">
        <v>42</v>
      </c>
      <c r="G141" s="39"/>
      <c r="H141" s="38"/>
      <c r="I141" s="40"/>
      <c r="J141" s="43" t="s">
        <v>118</v>
      </c>
      <c r="K141" s="38"/>
    </row>
    <row r="142" spans="1:11" ht="12.75">
      <c r="A142" s="31"/>
      <c r="B142" s="31"/>
      <c r="C142" s="31"/>
      <c r="D142" s="33"/>
      <c r="E142" s="31"/>
      <c r="F142" s="31"/>
      <c r="G142" s="31"/>
      <c r="H142" s="31"/>
      <c r="I142" s="35"/>
      <c r="J142" s="33"/>
      <c r="K142" s="31"/>
    </row>
    <row r="143" spans="1:11" ht="12.75">
      <c r="A143" s="31"/>
      <c r="B143" s="31"/>
      <c r="C143" s="31"/>
      <c r="D143" s="33"/>
      <c r="E143" s="31"/>
      <c r="F143" s="31"/>
      <c r="G143" s="31"/>
      <c r="H143" s="31"/>
      <c r="I143" s="35"/>
      <c r="J143" s="33"/>
      <c r="K143" s="31"/>
    </row>
    <row r="144" spans="1:11" ht="25.5">
      <c r="A144" s="31"/>
      <c r="B144" s="31"/>
      <c r="C144" s="41" t="s">
        <v>119</v>
      </c>
      <c r="D144" s="33"/>
      <c r="E144" s="31">
        <v>16</v>
      </c>
      <c r="F144" s="31" t="s">
        <v>65</v>
      </c>
      <c r="G144" s="34"/>
      <c r="H144" s="31"/>
      <c r="I144" s="35">
        <f>+E144*G144</f>
        <v>0</v>
      </c>
      <c r="J144" s="36" t="s">
        <v>120</v>
      </c>
      <c r="K144" s="31"/>
    </row>
    <row r="145" spans="1:11" ht="12.75">
      <c r="A145" s="31"/>
      <c r="B145" s="31" t="s">
        <v>96</v>
      </c>
      <c r="C145" s="31"/>
      <c r="D145" s="37" t="s">
        <v>97</v>
      </c>
      <c r="E145" s="38">
        <v>25</v>
      </c>
      <c r="F145" s="38" t="s">
        <v>42</v>
      </c>
      <c r="G145" s="39"/>
      <c r="H145" s="38"/>
      <c r="I145" s="40"/>
      <c r="J145" s="37"/>
      <c r="K145" s="38" t="s">
        <v>48</v>
      </c>
    </row>
    <row r="146" spans="1:11" ht="25.5">
      <c r="A146" s="31"/>
      <c r="B146" s="31"/>
      <c r="C146" s="31"/>
      <c r="D146" s="37" t="s">
        <v>98</v>
      </c>
      <c r="E146" s="38">
        <f>+E145</f>
        <v>25</v>
      </c>
      <c r="F146" s="38" t="s">
        <v>42</v>
      </c>
      <c r="G146" s="39"/>
      <c r="H146" s="38"/>
      <c r="I146" s="40"/>
      <c r="J146" s="43" t="s">
        <v>121</v>
      </c>
      <c r="K146" s="38"/>
    </row>
    <row r="147" ht="12.75">
      <c r="I147"/>
    </row>
    <row r="148" spans="1:11" ht="63.75">
      <c r="A148" s="23"/>
      <c r="B148" s="31"/>
      <c r="C148" s="41" t="s">
        <v>100</v>
      </c>
      <c r="D148" s="33"/>
      <c r="E148" s="31">
        <v>12</v>
      </c>
      <c r="F148" s="44" t="s">
        <v>42</v>
      </c>
      <c r="G148" s="44"/>
      <c r="H148" s="31"/>
      <c r="I148" s="35">
        <f>+E148*G148</f>
        <v>0</v>
      </c>
      <c r="J148" s="36" t="s">
        <v>101</v>
      </c>
      <c r="K148" s="23"/>
    </row>
    <row r="149" spans="1:11" ht="12.75">
      <c r="A149" s="23"/>
      <c r="B149" s="31"/>
      <c r="C149" s="31"/>
      <c r="D149" s="37" t="s">
        <v>102</v>
      </c>
      <c r="E149" s="38">
        <v>1</v>
      </c>
      <c r="F149" s="38" t="s">
        <v>42</v>
      </c>
      <c r="G149" s="39"/>
      <c r="H149" s="38"/>
      <c r="I149" s="40"/>
      <c r="J149" s="37"/>
      <c r="K149" s="38"/>
    </row>
    <row r="150" spans="1:11" ht="12.75">
      <c r="A150" s="23"/>
      <c r="B150" s="23"/>
      <c r="C150" s="23"/>
      <c r="D150" s="37" t="s">
        <v>103</v>
      </c>
      <c r="E150" s="38">
        <v>1</v>
      </c>
      <c r="F150" s="38" t="s">
        <v>42</v>
      </c>
      <c r="G150" s="39"/>
      <c r="H150" s="38"/>
      <c r="I150" s="40"/>
      <c r="J150" s="37"/>
      <c r="K150" s="38"/>
    </row>
    <row r="151" spans="1:11" ht="12.75">
      <c r="A151" s="23"/>
      <c r="B151" s="23"/>
      <c r="C151" s="23"/>
      <c r="D151" s="30"/>
      <c r="E151" s="23"/>
      <c r="F151" s="23"/>
      <c r="G151" s="23"/>
      <c r="H151" s="23"/>
      <c r="I151" s="24"/>
      <c r="J151" s="30"/>
      <c r="K151" s="23"/>
    </row>
    <row r="152" spans="1:11" ht="114.75">
      <c r="A152" s="31"/>
      <c r="B152" s="31"/>
      <c r="C152" s="45" t="s">
        <v>122</v>
      </c>
      <c r="D152" s="33"/>
      <c r="E152" s="31">
        <v>4</v>
      </c>
      <c r="F152" s="31" t="s">
        <v>65</v>
      </c>
      <c r="G152" s="34"/>
      <c r="H152" s="31"/>
      <c r="I152" s="35">
        <f>+E152*G152</f>
        <v>0</v>
      </c>
      <c r="J152" s="36" t="s">
        <v>123</v>
      </c>
      <c r="K152" s="31"/>
    </row>
    <row r="153" spans="1:11" ht="25.5">
      <c r="A153" s="31"/>
      <c r="B153" s="31"/>
      <c r="C153" s="31"/>
      <c r="D153" s="37" t="s">
        <v>124</v>
      </c>
      <c r="E153" s="38">
        <v>1</v>
      </c>
      <c r="F153" s="38" t="s">
        <v>62</v>
      </c>
      <c r="G153" s="39"/>
      <c r="H153" s="38"/>
      <c r="I153" s="40"/>
      <c r="J153" s="46" t="s">
        <v>125</v>
      </c>
      <c r="K153" s="38" t="s">
        <v>48</v>
      </c>
    </row>
    <row r="154" spans="1:11" ht="12.75">
      <c r="A154" s="31"/>
      <c r="B154" s="31"/>
      <c r="C154" s="31"/>
      <c r="D154" s="37" t="s">
        <v>126</v>
      </c>
      <c r="E154" s="38">
        <v>1</v>
      </c>
      <c r="F154" s="38" t="s">
        <v>42</v>
      </c>
      <c r="G154" s="39"/>
      <c r="H154" s="38"/>
      <c r="I154" s="40"/>
      <c r="J154" s="37"/>
      <c r="K154" s="38"/>
    </row>
    <row r="155" spans="1:11" ht="12.75">
      <c r="A155" s="31"/>
      <c r="B155" s="31"/>
      <c r="C155" s="31"/>
      <c r="D155" s="46" t="s">
        <v>127</v>
      </c>
      <c r="E155" s="38">
        <v>1</v>
      </c>
      <c r="F155" s="38" t="s">
        <v>42</v>
      </c>
      <c r="G155" s="39"/>
      <c r="H155" s="38"/>
      <c r="I155" s="40"/>
      <c r="J155" s="43" t="s">
        <v>128</v>
      </c>
      <c r="K155" s="38"/>
    </row>
    <row r="156" spans="1:11" ht="12.75">
      <c r="A156" s="23"/>
      <c r="B156" s="23"/>
      <c r="C156" s="23"/>
      <c r="D156" s="30"/>
      <c r="E156" s="23"/>
      <c r="F156" s="23"/>
      <c r="G156" s="23"/>
      <c r="H156" s="23"/>
      <c r="I156" s="24"/>
      <c r="J156" s="30"/>
      <c r="K156" s="23"/>
    </row>
    <row r="157" spans="1:11" ht="114.75">
      <c r="A157" s="31"/>
      <c r="B157" s="31"/>
      <c r="C157" s="45" t="s">
        <v>104</v>
      </c>
      <c r="D157" s="33"/>
      <c r="E157" s="31">
        <v>0.30000000000000004</v>
      </c>
      <c r="F157" s="31" t="s">
        <v>65</v>
      </c>
      <c r="G157" s="34"/>
      <c r="H157" s="31"/>
      <c r="I157" s="35">
        <f>+E157*G157</f>
        <v>0</v>
      </c>
      <c r="J157" s="36" t="s">
        <v>105</v>
      </c>
      <c r="K157" s="31"/>
    </row>
    <row r="158" spans="1:11" ht="12.75">
      <c r="A158" s="31"/>
      <c r="B158" s="31"/>
      <c r="C158" s="31"/>
      <c r="D158" s="37" t="s">
        <v>106</v>
      </c>
      <c r="E158" s="38">
        <v>1</v>
      </c>
      <c r="F158" s="38" t="s">
        <v>65</v>
      </c>
      <c r="G158" s="39"/>
      <c r="H158" s="38"/>
      <c r="I158" s="40"/>
      <c r="J158" s="37" t="s">
        <v>107</v>
      </c>
      <c r="K158" s="38" t="s">
        <v>48</v>
      </c>
    </row>
    <row r="159" spans="1:11" ht="25.5">
      <c r="A159" s="31"/>
      <c r="B159" s="31"/>
      <c r="C159" s="31"/>
      <c r="D159" s="37" t="s">
        <v>108</v>
      </c>
      <c r="E159" s="38">
        <v>1</v>
      </c>
      <c r="F159" s="38" t="s">
        <v>65</v>
      </c>
      <c r="G159" s="39"/>
      <c r="H159" s="38"/>
      <c r="I159" s="40"/>
      <c r="J159" s="43" t="s">
        <v>109</v>
      </c>
      <c r="K159" s="38"/>
    </row>
    <row r="160" spans="1:11" ht="12.75">
      <c r="A160" s="23"/>
      <c r="B160" s="23"/>
      <c r="C160" s="23"/>
      <c r="D160" s="30"/>
      <c r="E160" s="23"/>
      <c r="F160" s="23"/>
      <c r="G160" s="23"/>
      <c r="H160" s="23"/>
      <c r="I160" s="24"/>
      <c r="J160" s="30"/>
      <c r="K160" s="23"/>
    </row>
    <row r="161" spans="1:11" ht="12.75">
      <c r="A161" s="23"/>
      <c r="B161" s="23"/>
      <c r="C161" s="23"/>
      <c r="D161" s="30"/>
      <c r="E161" s="23"/>
      <c r="F161" s="23"/>
      <c r="G161" s="23"/>
      <c r="H161" s="23"/>
      <c r="I161" s="24"/>
      <c r="J161" s="30"/>
      <c r="K161" s="23"/>
    </row>
    <row r="162" spans="1:11" ht="12.75">
      <c r="A162" s="47" t="s">
        <v>14</v>
      </c>
      <c r="B162" s="47"/>
      <c r="C162" s="47"/>
      <c r="D162" s="47"/>
      <c r="E162" s="47"/>
      <c r="F162" s="47"/>
      <c r="G162" s="47"/>
      <c r="H162" s="47"/>
      <c r="I162" s="47"/>
      <c r="J162" s="47"/>
      <c r="K162" s="47"/>
    </row>
    <row r="163" spans="1:11" ht="12.75">
      <c r="A163" s="47" t="s">
        <v>15</v>
      </c>
      <c r="B163" s="47"/>
      <c r="C163" s="47"/>
      <c r="D163" s="47"/>
      <c r="E163" s="47"/>
      <c r="F163" s="47"/>
      <c r="G163" s="47"/>
      <c r="H163" s="47"/>
      <c r="I163" s="47"/>
      <c r="J163" s="47"/>
      <c r="K163" s="47"/>
    </row>
    <row r="164" spans="1:11" ht="12.75">
      <c r="A164" s="47" t="s">
        <v>16</v>
      </c>
      <c r="B164" s="47"/>
      <c r="C164" s="47"/>
      <c r="D164" s="47"/>
      <c r="E164" s="47"/>
      <c r="F164" s="47"/>
      <c r="G164" s="47"/>
      <c r="H164" s="47"/>
      <c r="I164" s="47"/>
      <c r="J164" s="47"/>
      <c r="K164" s="47"/>
    </row>
    <row r="165" spans="1:11" ht="12.75">
      <c r="A165" s="47" t="s">
        <v>17</v>
      </c>
      <c r="B165" s="47"/>
      <c r="C165" s="47"/>
      <c r="D165" s="47"/>
      <c r="E165" s="47"/>
      <c r="F165" s="47"/>
      <c r="G165" s="47"/>
      <c r="H165" s="47"/>
      <c r="I165" s="47"/>
      <c r="J165" s="47"/>
      <c r="K165" s="47"/>
    </row>
    <row r="166" spans="1:11" ht="12.75">
      <c r="A166" s="47" t="s">
        <v>18</v>
      </c>
      <c r="B166" s="47"/>
      <c r="C166" s="47"/>
      <c r="D166" s="47"/>
      <c r="E166" s="47"/>
      <c r="F166" s="47"/>
      <c r="G166" s="47"/>
      <c r="H166" s="47"/>
      <c r="I166" s="47"/>
      <c r="J166" s="47"/>
      <c r="K166" s="47"/>
    </row>
    <row r="167" spans="1:11" ht="12.75">
      <c r="A167" s="47" t="s">
        <v>19</v>
      </c>
      <c r="B167" s="47"/>
      <c r="C167" s="47"/>
      <c r="D167" s="47"/>
      <c r="E167" s="47"/>
      <c r="F167" s="47"/>
      <c r="G167" s="47"/>
      <c r="H167" s="47"/>
      <c r="I167" s="47"/>
      <c r="J167" s="47"/>
      <c r="K167" s="47"/>
    </row>
    <row r="168" spans="1:11" ht="14.25" customHeight="1">
      <c r="A168" s="48" t="s">
        <v>20</v>
      </c>
      <c r="B168" s="48"/>
      <c r="C168" s="48"/>
      <c r="D168" s="48"/>
      <c r="E168" s="48"/>
      <c r="F168" s="48"/>
      <c r="G168" s="48"/>
      <c r="H168" s="48"/>
      <c r="I168" s="48"/>
      <c r="J168" s="48"/>
      <c r="K168" s="48"/>
    </row>
    <row r="169" spans="1:11" ht="12.75">
      <c r="A169" s="49" t="s">
        <v>21</v>
      </c>
      <c r="B169" s="49"/>
      <c r="C169" s="49"/>
      <c r="D169" s="49"/>
      <c r="E169" s="49"/>
      <c r="F169" s="49"/>
      <c r="G169" s="49"/>
      <c r="H169" s="49"/>
      <c r="I169" s="49"/>
      <c r="J169" s="49"/>
      <c r="K169" s="49"/>
    </row>
  </sheetData>
  <sheetProtection selectLockedCells="1" selectUnlockedCells="1"/>
  <mergeCells count="8">
    <mergeCell ref="A168:K168"/>
    <mergeCell ref="A169:K169"/>
    <mergeCell ref="A162:K162"/>
    <mergeCell ref="A163:K163"/>
    <mergeCell ref="A164:K164"/>
    <mergeCell ref="A165:K165"/>
    <mergeCell ref="A166:K166"/>
    <mergeCell ref="A167:K167"/>
  </mergeCells>
  <printOptions gridLines="1"/>
  <pageMargins left="0.2923611111111111" right="0.39375" top="0.63125" bottom="0.63125" header="0.39375" footer="0.39375"/>
  <pageSetup horizontalDpi="300" verticalDpi="300" orientation="landscape" paperSize="9" scale="75"/>
  <headerFooter alignWithMargins="0">
    <oddHeader>&amp;C&amp;A</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 Michálková Tereza</cp:lastModifiedBy>
  <dcterms:modified xsi:type="dcterms:W3CDTF">2019-07-22T14:19:38Z</dcterms:modified>
  <cp:category/>
  <cp:version/>
  <cp:contentType/>
  <cp:contentStatus/>
</cp:coreProperties>
</file>