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VŘ\Lovosice\04_Startovací bydlení\01_ZD\FINAL\"/>
    </mc:Choice>
  </mc:AlternateContent>
  <xr:revisionPtr revIDLastSave="0" documentId="13_ncr:1_{96DF390C-9070-4581-8A48-C6EC250B44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% - technická čá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F40" i="2" s="1"/>
  <c r="E33" i="2"/>
  <c r="E40" i="2" s="1"/>
  <c r="S32" i="2"/>
  <c r="T32" i="2" s="1"/>
  <c r="P32" i="2"/>
  <c r="O32" i="2"/>
  <c r="M32" i="2"/>
  <c r="S31" i="2"/>
  <c r="T31" i="2" s="1"/>
  <c r="P31" i="2"/>
  <c r="O31" i="2"/>
  <c r="M31" i="2"/>
  <c r="S30" i="2"/>
  <c r="T30" i="2" s="1"/>
  <c r="P30" i="2"/>
  <c r="O30" i="2"/>
  <c r="M30" i="2"/>
  <c r="S29" i="2"/>
  <c r="T29" i="2" s="1"/>
  <c r="P29" i="2"/>
  <c r="O29" i="2"/>
  <c r="M29" i="2"/>
  <c r="S28" i="2"/>
  <c r="T28" i="2" s="1"/>
  <c r="P28" i="2"/>
  <c r="O28" i="2"/>
  <c r="M28" i="2"/>
  <c r="S27" i="2"/>
  <c r="T27" i="2" s="1"/>
  <c r="P27" i="2"/>
  <c r="O27" i="2"/>
  <c r="M27" i="2"/>
  <c r="S26" i="2"/>
  <c r="T26" i="2" s="1"/>
  <c r="P26" i="2"/>
  <c r="O26" i="2"/>
  <c r="M26" i="2"/>
  <c r="S25" i="2"/>
  <c r="T25" i="2" s="1"/>
  <c r="P25" i="2"/>
  <c r="O25" i="2"/>
  <c r="M25" i="2"/>
  <c r="S24" i="2"/>
  <c r="T24" i="2" s="1"/>
  <c r="P24" i="2"/>
  <c r="O24" i="2"/>
  <c r="M24" i="2"/>
  <c r="S23" i="2"/>
  <c r="T23" i="2" s="1"/>
  <c r="P23" i="2"/>
  <c r="O23" i="2"/>
  <c r="M23" i="2"/>
  <c r="S22" i="2"/>
  <c r="T22" i="2" s="1"/>
  <c r="P22" i="2"/>
  <c r="O22" i="2"/>
  <c r="M22" i="2"/>
  <c r="S21" i="2"/>
  <c r="T21" i="2" s="1"/>
  <c r="P21" i="2"/>
  <c r="O21" i="2"/>
  <c r="M21" i="2"/>
  <c r="S20" i="2"/>
  <c r="T20" i="2" s="1"/>
  <c r="P20" i="2"/>
  <c r="O20" i="2"/>
  <c r="M20" i="2"/>
  <c r="S19" i="2"/>
  <c r="T19" i="2" s="1"/>
  <c r="P19" i="2"/>
  <c r="O19" i="2"/>
  <c r="M19" i="2"/>
  <c r="S18" i="2"/>
  <c r="T18" i="2" s="1"/>
  <c r="P18" i="2"/>
  <c r="O18" i="2"/>
  <c r="M18" i="2"/>
  <c r="Q30" i="2" l="1"/>
  <c r="Q24" i="2"/>
  <c r="Q28" i="2"/>
  <c r="Q18" i="2"/>
  <c r="Q22" i="2"/>
  <c r="Q20" i="2"/>
  <c r="Q26" i="2"/>
  <c r="Q32" i="2"/>
  <c r="O33" i="2"/>
  <c r="Q31" i="2"/>
  <c r="Q19" i="2"/>
  <c r="Q21" i="2"/>
  <c r="Q23" i="2"/>
  <c r="Q25" i="2"/>
  <c r="Q27" i="2"/>
  <c r="Q29" i="2"/>
  <c r="M33" i="2"/>
  <c r="P33" i="2"/>
  <c r="Q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Hurt Pavel (UNP-RPA)</author>
  </authors>
  <commentList>
    <comment ref="S1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datum se orientačně vyplni  k aktuálnímu datumu a splnění milníků a platba  se doplní podle fakturačního kalendáře/ platebního kalendáře ze zeleného rámečku.(např. 31.1.2026)</t>
        </r>
      </text>
    </comment>
    <comment ref="D1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vzor milníků doplnit dle aktualizace HMG. </t>
        </r>
      </text>
    </comment>
    <comment ref="G1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Hurt Pavel:</t>
        </r>
        <r>
          <rPr>
            <sz val="9"/>
            <color indexed="81"/>
            <rFont val="Tahoma"/>
            <family val="2"/>
            <charset val="238"/>
          </rPr>
          <t xml:space="preserve">
splnění milníků uvádět  v týdnech - chronologicky( např. 2,4,6..atd)</t>
        </r>
      </text>
    </comment>
  </commentList>
</comments>
</file>

<file path=xl/sharedStrings.xml><?xml version="1.0" encoding="utf-8"?>
<sst xmlns="http://schemas.openxmlformats.org/spreadsheetml/2006/main" count="72" uniqueCount="60">
  <si>
    <t>Platba</t>
  </si>
  <si>
    <t>Splatnost</t>
  </si>
  <si>
    <t>Celkem</t>
  </si>
  <si>
    <t>Check</t>
  </si>
  <si>
    <t>Fakturační kalendář / Platební kalendář</t>
  </si>
  <si>
    <t>Milník</t>
  </si>
  <si>
    <t>Název milníku</t>
  </si>
  <si>
    <t>Splnění milníku</t>
  </si>
  <si>
    <t>Příloha</t>
  </si>
  <si>
    <t>Projekt</t>
  </si>
  <si>
    <t>Kontrola</t>
  </si>
  <si>
    <t>k technické nabídce uchazeče</t>
  </si>
  <si>
    <t>k cenové nabídce uchazeče</t>
  </si>
  <si>
    <t>ke smluvnímu závazku</t>
  </si>
  <si>
    <t>Nabízená cena / Vítězná cena</t>
  </si>
  <si>
    <t>Faktura</t>
  </si>
  <si>
    <t>Podpis smluvního závazku</t>
  </si>
  <si>
    <t>%</t>
  </si>
  <si>
    <t>CZK</t>
  </si>
  <si>
    <t>Check (Platba/Faktura)</t>
  </si>
  <si>
    <t>Vyberte možnost ze seznamu v buňce D5</t>
  </si>
  <si>
    <t>Doplňte název projektu ze zadávací dokumentace</t>
  </si>
  <si>
    <t>Doplňte označení milníků (standardně je používáno  1, 2 ,3, …)</t>
  </si>
  <si>
    <t>Doplňte stručný název milníku (je nastaveno zalamování textu, takže nejste omezeni šířkou buňky)</t>
  </si>
  <si>
    <t>Doplňte hodnotu v CZK, která bude fakturována za splnění milníku</t>
  </si>
  <si>
    <t>Doplňte hodnotu v CZK, která bude zaplacena za splnění milníku (Upozornění: při postupném vytváření "zádržného" musí být hodnota platby nížší, než je hodnota fakturovaná)</t>
  </si>
  <si>
    <t>Doplňte hodnotu v týdnech od podpisu smluvního závazku</t>
  </si>
  <si>
    <t>Doplňte hodnotu ve dnech</t>
  </si>
  <si>
    <t>Legenda</t>
  </si>
  <si>
    <t>Orámování dat</t>
  </si>
  <si>
    <t>Data určená k tisku či kopírování do jiných aplikací Micrososft</t>
  </si>
  <si>
    <t>Data pro seznam a pomocné propočty</t>
  </si>
  <si>
    <t>Kontrola tabulky milníků a pokyny</t>
  </si>
  <si>
    <t>Fakturované částky nezahrnují daň z přidané hodnoty, DPH bude ZHOTOVITELEM uplatněna v souladu se zákonem č.235/2004 Sb. o dani z přidané hodnoty ve znění platném ke dni vzniku povinnosti přiznat daň.</t>
  </si>
  <si>
    <t>SMLOUVA o DÍLO číslo:</t>
  </si>
  <si>
    <t>Objednatel:</t>
  </si>
  <si>
    <t>Evidenční číslo Objednatele:</t>
  </si>
  <si>
    <t xml:space="preserve"> Zhotovitel:</t>
  </si>
  <si>
    <t>Evidenční číslo Zhotovitele:</t>
  </si>
  <si>
    <t>Město Lovosice</t>
  </si>
  <si>
    <t>Příloha č.9b</t>
  </si>
  <si>
    <t>projekt</t>
  </si>
  <si>
    <t>Rekonstrukce budovy – startovací bydlení ve městě Lovosice</t>
  </si>
  <si>
    <t>Po odstranění všech vad a nedodělků dle  SoD a předání veškeré smluvní dokumentace skutečného provedení díla. (Zádržné 10%)</t>
  </si>
  <si>
    <t>Žlutě označené pole vyplní dodavatel</t>
  </si>
  <si>
    <t xml:space="preserve">Rozklad ceny, fakturační kalendář  </t>
  </si>
  <si>
    <t>Faktura (%)</t>
  </si>
  <si>
    <t>Platba (%)</t>
  </si>
  <si>
    <t>faktura 1. měsíc (účastník doplní co se fakturuje)</t>
  </si>
  <si>
    <t>faktura 2. měsíc (účastník doplní co se fakturuje)</t>
  </si>
  <si>
    <t>faktura 3. měsíc (účastník doplní co se fakturuje)</t>
  </si>
  <si>
    <t>faktura 4. měsíc (účastník doplní co se fakturuje)</t>
  </si>
  <si>
    <t>faktura 5. měsíc (účastník doplní co se fakturuje)</t>
  </si>
  <si>
    <t>faktura 6. měsíc (účastník doplní co se fakturuje)</t>
  </si>
  <si>
    <t>faktura 7. měsíc (účastník doplní co se fakturuje)</t>
  </si>
  <si>
    <t>faktura 8. měsíc (účastník doplní co se fakturuje)</t>
  </si>
  <si>
    <t>faktura 9. měsíc (účastník doplní co se fakturuje)</t>
  </si>
  <si>
    <t>faktura 10. měsíc (účastník doplní co se fakturuje)</t>
  </si>
  <si>
    <t>faktura 11. měsíc (účastník doplní co se fakturuje)</t>
  </si>
  <si>
    <t>faktura 12. měsíc (účastník doplní co se fakturuje)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</si>
</sst>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1" xfId="0" applyFont="1" applyBorder="1" applyAlignment="1">
      <alignment horizontal="left" vertical="top"/>
    </xf>
    <xf numFmtId="0" fontId="1" fillId="0" borderId="13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/>
    </xf>
    <xf numFmtId="0" fontId="1" fillId="0" borderId="26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3" fillId="0" borderId="6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7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2" fillId="2" borderId="3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right" vertical="top"/>
    </xf>
    <xf numFmtId="0" fontId="2" fillId="2" borderId="16" xfId="0" applyFont="1" applyFill="1" applyBorder="1" applyAlignment="1">
      <alignment horizontal="right" vertical="top"/>
    </xf>
    <xf numFmtId="0" fontId="2" fillId="2" borderId="24" xfId="0" applyFont="1" applyFill="1" applyBorder="1" applyAlignment="1">
      <alignment horizontal="right" vertical="top"/>
    </xf>
    <xf numFmtId="0" fontId="2" fillId="2" borderId="17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4" borderId="37" xfId="0" applyFont="1" applyFill="1" applyBorder="1"/>
    <xf numFmtId="0" fontId="2" fillId="4" borderId="41" xfId="0" applyFont="1" applyFill="1" applyBorder="1"/>
    <xf numFmtId="0" fontId="2" fillId="4" borderId="42" xfId="0" applyFont="1" applyFill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5" fillId="0" borderId="0" xfId="0" applyFont="1"/>
    <xf numFmtId="10" fontId="1" fillId="0" borderId="1" xfId="0" applyNumberFormat="1" applyFont="1" applyBorder="1"/>
    <xf numFmtId="10" fontId="3" fillId="0" borderId="1" xfId="0" applyNumberFormat="1" applyFont="1" applyBorder="1"/>
    <xf numFmtId="10" fontId="1" fillId="0" borderId="6" xfId="0" applyNumberFormat="1" applyFont="1" applyBorder="1"/>
    <xf numFmtId="10" fontId="1" fillId="0" borderId="7" xfId="0" applyNumberFormat="1" applyFont="1" applyBorder="1"/>
    <xf numFmtId="10" fontId="3" fillId="0" borderId="6" xfId="0" applyNumberFormat="1" applyFont="1" applyBorder="1"/>
    <xf numFmtId="10" fontId="1" fillId="0" borderId="11" xfId="0" applyNumberFormat="1" applyFont="1" applyBorder="1"/>
    <xf numFmtId="10" fontId="1" fillId="0" borderId="12" xfId="0" applyNumberFormat="1" applyFont="1" applyBorder="1"/>
    <xf numFmtId="10" fontId="1" fillId="0" borderId="13" xfId="0" applyNumberFormat="1" applyFont="1" applyBorder="1"/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10" fontId="1" fillId="0" borderId="43" xfId="0" applyNumberFormat="1" applyFont="1" applyBorder="1"/>
    <xf numFmtId="10" fontId="1" fillId="0" borderId="44" xfId="0" applyNumberFormat="1" applyFont="1" applyBorder="1"/>
    <xf numFmtId="10" fontId="1" fillId="0" borderId="45" xfId="0" applyNumberFormat="1" applyFont="1" applyBorder="1"/>
    <xf numFmtId="10" fontId="2" fillId="4" borderId="14" xfId="0" applyNumberFormat="1" applyFont="1" applyFill="1" applyBorder="1"/>
    <xf numFmtId="10" fontId="2" fillId="4" borderId="15" xfId="0" applyNumberFormat="1" applyFont="1" applyFill="1" applyBorder="1"/>
    <xf numFmtId="10" fontId="2" fillId="4" borderId="16" xfId="0" applyNumberFormat="1" applyFont="1" applyFill="1" applyBorder="1"/>
    <xf numFmtId="0" fontId="2" fillId="6" borderId="2" xfId="0" applyFont="1" applyFill="1" applyBorder="1"/>
    <xf numFmtId="0" fontId="2" fillId="8" borderId="40" xfId="0" applyFont="1" applyFill="1" applyBorder="1"/>
    <xf numFmtId="14" fontId="1" fillId="0" borderId="3" xfId="0" applyNumberFormat="1" applyFont="1" applyBorder="1"/>
    <xf numFmtId="0" fontId="1" fillId="0" borderId="5" xfId="0" applyFont="1" applyBorder="1"/>
    <xf numFmtId="14" fontId="1" fillId="0" borderId="6" xfId="0" applyNumberFormat="1" applyFont="1" applyBorder="1"/>
    <xf numFmtId="0" fontId="1" fillId="0" borderId="7" xfId="0" applyFont="1" applyBorder="1"/>
    <xf numFmtId="14" fontId="1" fillId="0" borderId="8" xfId="0" applyNumberFormat="1" applyFont="1" applyBorder="1"/>
    <xf numFmtId="0" fontId="1" fillId="0" borderId="10" xfId="0" applyFont="1" applyBorder="1"/>
    <xf numFmtId="0" fontId="2" fillId="7" borderId="46" xfId="0" applyFont="1" applyFill="1" applyBorder="1" applyAlignment="1">
      <alignment horizontal="right"/>
    </xf>
    <xf numFmtId="0" fontId="2" fillId="7" borderId="47" xfId="0" applyFont="1" applyFill="1" applyBorder="1" applyAlignment="1">
      <alignment horizontal="right"/>
    </xf>
    <xf numFmtId="14" fontId="1" fillId="0" borderId="5" xfId="0" applyNumberFormat="1" applyFont="1" applyBorder="1"/>
    <xf numFmtId="14" fontId="1" fillId="0" borderId="7" xfId="0" applyNumberFormat="1" applyFont="1" applyBorder="1"/>
    <xf numFmtId="14" fontId="1" fillId="0" borderId="10" xfId="0" applyNumberFormat="1" applyFont="1" applyBorder="1"/>
    <xf numFmtId="0" fontId="1" fillId="0" borderId="3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59" xfId="0" applyFont="1" applyBorder="1"/>
    <xf numFmtId="0" fontId="1" fillId="0" borderId="60" xfId="0" applyFont="1" applyBorder="1"/>
    <xf numFmtId="0" fontId="3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70" xfId="0" applyFont="1" applyBorder="1"/>
    <xf numFmtId="0" fontId="1" fillId="0" borderId="71" xfId="0" applyFont="1" applyBorder="1"/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56" xfId="0" applyFont="1" applyBorder="1"/>
    <xf numFmtId="0" fontId="3" fillId="0" borderId="48" xfId="0" applyFont="1" applyBorder="1"/>
    <xf numFmtId="0" fontId="1" fillId="11" borderId="3" xfId="0" applyFont="1" applyFill="1" applyBorder="1"/>
    <xf numFmtId="0" fontId="1" fillId="12" borderId="6" xfId="0" applyFont="1" applyFill="1" applyBorder="1"/>
    <xf numFmtId="0" fontId="1" fillId="13" borderId="8" xfId="0" applyFont="1" applyFill="1" applyBorder="1"/>
    <xf numFmtId="10" fontId="1" fillId="0" borderId="6" xfId="0" applyNumberFormat="1" applyFont="1" applyBorder="1" applyAlignment="1">
      <alignment horizontal="right" vertical="top"/>
    </xf>
    <xf numFmtId="10" fontId="1" fillId="0" borderId="7" xfId="0" applyNumberFormat="1" applyFont="1" applyBorder="1" applyAlignment="1">
      <alignment horizontal="right" vertical="top"/>
    </xf>
    <xf numFmtId="10" fontId="1" fillId="0" borderId="8" xfId="0" applyNumberFormat="1" applyFont="1" applyBorder="1" applyAlignment="1">
      <alignment horizontal="right" vertical="top"/>
    </xf>
    <xf numFmtId="10" fontId="1" fillId="0" borderId="10" xfId="0" applyNumberFormat="1" applyFont="1" applyBorder="1" applyAlignment="1">
      <alignment horizontal="right" vertical="top"/>
    </xf>
    <xf numFmtId="10" fontId="2" fillId="2" borderId="14" xfId="0" applyNumberFormat="1" applyFont="1" applyFill="1" applyBorder="1" applyAlignment="1">
      <alignment vertical="top"/>
    </xf>
    <xf numFmtId="10" fontId="2" fillId="2" borderId="18" xfId="0" applyNumberFormat="1" applyFont="1" applyFill="1" applyBorder="1" applyAlignment="1">
      <alignment vertical="top"/>
    </xf>
    <xf numFmtId="10" fontId="1" fillId="0" borderId="34" xfId="0" applyNumberFormat="1" applyFont="1" applyBorder="1"/>
    <xf numFmtId="10" fontId="1" fillId="0" borderId="35" xfId="0" applyNumberFormat="1" applyFont="1" applyBorder="1"/>
    <xf numFmtId="10" fontId="1" fillId="0" borderId="36" xfId="0" applyNumberFormat="1" applyFont="1" applyBorder="1"/>
    <xf numFmtId="10" fontId="2" fillId="8" borderId="2" xfId="0" applyNumberFormat="1" applyFont="1" applyFill="1" applyBorder="1"/>
    <xf numFmtId="10" fontId="1" fillId="0" borderId="4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10" fontId="1" fillId="0" borderId="9" xfId="0" applyNumberFormat="1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1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top" wrapText="1"/>
    </xf>
    <xf numFmtId="0" fontId="1" fillId="14" borderId="2" xfId="0" applyFont="1" applyFill="1" applyBorder="1"/>
    <xf numFmtId="0" fontId="1" fillId="0" borderId="2" xfId="0" applyFont="1" applyBorder="1"/>
    <xf numFmtId="10" fontId="1" fillId="0" borderId="6" xfId="0" applyNumberFormat="1" applyFont="1" applyBorder="1" applyAlignment="1">
      <alignment horizontal="right" vertical="center"/>
    </xf>
    <xf numFmtId="10" fontId="1" fillId="15" borderId="7" xfId="0" applyNumberFormat="1" applyFont="1" applyFill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10" fontId="1" fillId="14" borderId="11" xfId="0" applyNumberFormat="1" applyFont="1" applyFill="1" applyBorder="1" applyAlignment="1">
      <alignment horizontal="right" vertical="center"/>
    </xf>
    <xf numFmtId="10" fontId="1" fillId="14" borderId="13" xfId="0" applyNumberFormat="1" applyFont="1" applyFill="1" applyBorder="1" applyAlignment="1">
      <alignment horizontal="right" vertical="center"/>
    </xf>
    <xf numFmtId="0" fontId="1" fillId="14" borderId="25" xfId="0" applyFont="1" applyFill="1" applyBorder="1" applyAlignment="1">
      <alignment horizontal="right" vertical="center"/>
    </xf>
    <xf numFmtId="10" fontId="1" fillId="14" borderId="6" xfId="0" applyNumberFormat="1" applyFont="1" applyFill="1" applyBorder="1" applyAlignment="1">
      <alignment horizontal="right" vertical="center"/>
    </xf>
    <xf numFmtId="10" fontId="1" fillId="14" borderId="7" xfId="0" applyNumberFormat="1" applyFont="1" applyFill="1" applyBorder="1" applyAlignment="1">
      <alignment horizontal="right" vertical="center"/>
    </xf>
    <xf numFmtId="0" fontId="1" fillId="14" borderId="26" xfId="0" applyFont="1" applyFill="1" applyBorder="1" applyAlignment="1">
      <alignment horizontal="right" vertical="center"/>
    </xf>
    <xf numFmtId="10" fontId="3" fillId="14" borderId="6" xfId="0" applyNumberFormat="1" applyFont="1" applyFill="1" applyBorder="1" applyAlignment="1">
      <alignment horizontal="right" vertical="center"/>
    </xf>
    <xf numFmtId="10" fontId="3" fillId="14" borderId="7" xfId="0" applyNumberFormat="1" applyFont="1" applyFill="1" applyBorder="1" applyAlignment="1">
      <alignment horizontal="right" vertical="center"/>
    </xf>
    <xf numFmtId="0" fontId="14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2" fillId="5" borderId="17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14" fontId="6" fillId="0" borderId="17" xfId="0" applyNumberFormat="1" applyFont="1" applyBorder="1" applyAlignment="1">
      <alignment horizontal="center"/>
    </xf>
    <xf numFmtId="14" fontId="6" fillId="0" borderId="18" xfId="0" applyNumberFormat="1" applyFont="1" applyBorder="1" applyAlignment="1">
      <alignment horizont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/>
    </xf>
    <xf numFmtId="0" fontId="2" fillId="10" borderId="39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72" xfId="0" applyFont="1" applyBorder="1" applyAlignment="1">
      <alignment horizontal="left" vertical="center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1" fillId="0" borderId="43" xfId="0" applyFont="1" applyBorder="1" applyAlignment="1">
      <alignment horizontal="left" vertical="center"/>
    </xf>
    <xf numFmtId="0" fontId="1" fillId="0" borderId="8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2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1" fillId="0" borderId="85" xfId="0" applyFont="1" applyBorder="1" applyAlignment="1">
      <alignment horizontal="left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A7" zoomScale="75" zoomScaleNormal="75" workbookViewId="0">
      <selection activeCell="H39" sqref="H39"/>
    </sheetView>
  </sheetViews>
  <sheetFormatPr defaultColWidth="9.21875" defaultRowHeight="13.8" x14ac:dyDescent="0.25"/>
  <cols>
    <col min="1" max="1" width="10.5546875" style="1" bestFit="1" customWidth="1"/>
    <col min="2" max="2" width="9.21875" style="1"/>
    <col min="3" max="3" width="10.77734375" style="1" customWidth="1"/>
    <col min="4" max="4" width="65.77734375" style="1" customWidth="1"/>
    <col min="5" max="7" width="18.21875" style="1" customWidth="1"/>
    <col min="8" max="8" width="11.21875" style="1" customWidth="1"/>
    <col min="9" max="12" width="9.21875" style="1"/>
    <col min="13" max="13" width="31" style="1" bestFit="1" customWidth="1"/>
    <col min="14" max="14" width="9.21875" style="1"/>
    <col min="15" max="17" width="11.77734375" style="1" customWidth="1"/>
    <col min="18" max="18" width="9.21875" style="1"/>
    <col min="19" max="20" width="16.77734375" style="1" customWidth="1"/>
    <col min="21" max="16384" width="9.21875" style="1"/>
  </cols>
  <sheetData>
    <row r="1" spans="2:21" ht="14.4" thickBot="1" x14ac:dyDescent="0.3"/>
    <row r="2" spans="2:21" ht="38.549999999999997" customHeight="1" thickBot="1" x14ac:dyDescent="0.3">
      <c r="D2" s="151"/>
      <c r="E2" s="152"/>
      <c r="F2" s="153" t="s">
        <v>34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5"/>
    </row>
    <row r="3" spans="2:21" ht="54" customHeight="1" thickBot="1" x14ac:dyDescent="0.3">
      <c r="D3" s="106" t="s">
        <v>35</v>
      </c>
      <c r="E3" s="107" t="s">
        <v>39</v>
      </c>
      <c r="F3" s="157" t="s">
        <v>36</v>
      </c>
      <c r="G3" s="157"/>
      <c r="H3" s="157"/>
      <c r="I3" s="157"/>
      <c r="J3" s="157"/>
      <c r="K3" s="157"/>
      <c r="L3" s="157"/>
      <c r="M3" s="157"/>
      <c r="N3" s="156"/>
      <c r="O3" s="156"/>
      <c r="P3" s="156"/>
      <c r="Q3" s="156"/>
      <c r="R3" s="156"/>
      <c r="S3" s="156"/>
    </row>
    <row r="4" spans="2:21" ht="26.55" customHeight="1" thickBot="1" x14ac:dyDescent="0.3">
      <c r="D4" s="106" t="s">
        <v>37</v>
      </c>
      <c r="E4" s="107"/>
      <c r="F4" s="157" t="s">
        <v>38</v>
      </c>
      <c r="G4" s="157"/>
      <c r="H4" s="157"/>
      <c r="I4" s="157"/>
      <c r="J4" s="157"/>
      <c r="K4" s="157"/>
      <c r="L4" s="157"/>
      <c r="M4" s="157"/>
      <c r="N4" s="156"/>
      <c r="O4" s="156"/>
      <c r="P4" s="156"/>
      <c r="Q4" s="156"/>
      <c r="R4" s="156"/>
      <c r="S4" s="156"/>
    </row>
    <row r="7" spans="2:21" ht="22.8" x14ac:dyDescent="0.4">
      <c r="D7" s="150" t="s">
        <v>45</v>
      </c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 t="s">
        <v>40</v>
      </c>
      <c r="T7" s="150"/>
      <c r="U7" s="150"/>
    </row>
    <row r="8" spans="2:21" ht="14.4" thickBot="1" x14ac:dyDescent="0.3"/>
    <row r="9" spans="2:21" ht="20.100000000000001" customHeight="1" thickTop="1" thickBot="1" x14ac:dyDescent="0.3">
      <c r="B9" s="87"/>
      <c r="C9" s="68"/>
      <c r="D9" s="68"/>
      <c r="E9" s="68"/>
      <c r="F9" s="68"/>
      <c r="G9" s="68"/>
      <c r="H9" s="68"/>
      <c r="I9" s="69"/>
      <c r="K9" s="88"/>
      <c r="L9" s="61"/>
      <c r="M9" s="61"/>
      <c r="N9" s="61"/>
      <c r="O9" s="61"/>
      <c r="P9" s="61"/>
      <c r="Q9" s="61"/>
      <c r="R9" s="61"/>
      <c r="S9" s="61"/>
      <c r="T9" s="61"/>
      <c r="U9" s="62"/>
    </row>
    <row r="10" spans="2:21" ht="20.100000000000001" customHeight="1" thickBot="1" x14ac:dyDescent="0.45">
      <c r="B10" s="70"/>
      <c r="C10" s="160" t="s">
        <v>4</v>
      </c>
      <c r="D10" s="161"/>
      <c r="E10" s="161"/>
      <c r="F10" s="161"/>
      <c r="G10" s="161"/>
      <c r="H10" s="162"/>
      <c r="I10" s="71"/>
      <c r="K10" s="63"/>
      <c r="U10" s="64"/>
    </row>
    <row r="11" spans="2:21" ht="20.100000000000001" customHeight="1" thickBot="1" x14ac:dyDescent="0.3">
      <c r="B11" s="70"/>
      <c r="I11" s="71"/>
      <c r="K11" s="63"/>
      <c r="U11" s="64"/>
    </row>
    <row r="12" spans="2:21" ht="20.100000000000001" customHeight="1" x14ac:dyDescent="0.25">
      <c r="B12" s="70"/>
      <c r="C12" s="14" t="s">
        <v>8</v>
      </c>
      <c r="D12" s="163" t="s">
        <v>11</v>
      </c>
      <c r="E12" s="158"/>
      <c r="F12" s="158"/>
      <c r="G12" s="158"/>
      <c r="H12" s="159"/>
      <c r="I12" s="71"/>
      <c r="K12" s="63"/>
      <c r="L12" s="22" t="s">
        <v>8</v>
      </c>
      <c r="M12" s="25" t="s">
        <v>11</v>
      </c>
      <c r="U12" s="64"/>
    </row>
    <row r="13" spans="2:21" ht="20.100000000000001" customHeight="1" x14ac:dyDescent="0.25">
      <c r="B13" s="70"/>
      <c r="C13" s="178" t="s">
        <v>9</v>
      </c>
      <c r="D13" s="123" t="s">
        <v>42</v>
      </c>
      <c r="E13" s="124"/>
      <c r="F13" s="124"/>
      <c r="G13" s="124"/>
      <c r="H13" s="125"/>
      <c r="I13" s="71"/>
      <c r="K13" s="63"/>
      <c r="L13" s="23"/>
      <c r="M13" s="26" t="s">
        <v>12</v>
      </c>
      <c r="U13" s="64"/>
    </row>
    <row r="14" spans="2:21" ht="20.100000000000001" customHeight="1" thickBot="1" x14ac:dyDescent="0.3">
      <c r="B14" s="70"/>
      <c r="C14" s="179"/>
      <c r="D14" s="126"/>
      <c r="E14" s="127"/>
      <c r="F14" s="127"/>
      <c r="G14" s="127"/>
      <c r="H14" s="128"/>
      <c r="I14" s="71"/>
      <c r="K14" s="63"/>
      <c r="L14" s="24"/>
      <c r="M14" s="27" t="s">
        <v>13</v>
      </c>
      <c r="U14" s="64"/>
    </row>
    <row r="15" spans="2:21" ht="20.100000000000001" customHeight="1" thickBot="1" x14ac:dyDescent="0.3">
      <c r="B15" s="70"/>
      <c r="C15" s="180"/>
      <c r="D15" s="129"/>
      <c r="E15" s="130"/>
      <c r="F15" s="130"/>
      <c r="G15" s="130"/>
      <c r="H15" s="131"/>
      <c r="I15" s="71"/>
      <c r="K15" s="63"/>
      <c r="S15" s="164" t="s">
        <v>16</v>
      </c>
      <c r="T15" s="165"/>
      <c r="U15" s="64"/>
    </row>
    <row r="16" spans="2:21" ht="20.100000000000001" customHeight="1" thickBot="1" x14ac:dyDescent="0.3">
      <c r="B16" s="70"/>
      <c r="I16" s="71"/>
      <c r="K16" s="63"/>
      <c r="M16" s="46" t="s">
        <v>18</v>
      </c>
      <c r="O16" s="136" t="s">
        <v>17</v>
      </c>
      <c r="P16" s="137"/>
      <c r="Q16" s="138"/>
      <c r="S16" s="139"/>
      <c r="T16" s="140"/>
      <c r="U16" s="64"/>
    </row>
    <row r="17" spans="2:21" ht="20.100000000000001" customHeight="1" thickBot="1" x14ac:dyDescent="0.3">
      <c r="B17" s="70"/>
      <c r="C17" s="15" t="s">
        <v>5</v>
      </c>
      <c r="D17" s="16" t="s">
        <v>6</v>
      </c>
      <c r="E17" s="17" t="s">
        <v>46</v>
      </c>
      <c r="F17" s="18" t="s">
        <v>47</v>
      </c>
      <c r="G17" s="19" t="s">
        <v>7</v>
      </c>
      <c r="H17" s="18" t="s">
        <v>1</v>
      </c>
      <c r="I17" s="71"/>
      <c r="K17" s="63"/>
      <c r="M17" s="47" t="s">
        <v>19</v>
      </c>
      <c r="O17" s="37" t="s">
        <v>15</v>
      </c>
      <c r="P17" s="38" t="s">
        <v>0</v>
      </c>
      <c r="Q17" s="39" t="s">
        <v>3</v>
      </c>
      <c r="S17" s="54" t="s">
        <v>7</v>
      </c>
      <c r="T17" s="55" t="s">
        <v>0</v>
      </c>
      <c r="U17" s="64"/>
    </row>
    <row r="18" spans="2:21" ht="20.100000000000001" customHeight="1" x14ac:dyDescent="0.25">
      <c r="B18" s="70"/>
      <c r="C18" s="3">
        <v>1</v>
      </c>
      <c r="D18" s="108" t="s">
        <v>48</v>
      </c>
      <c r="E18" s="115"/>
      <c r="F18" s="116"/>
      <c r="G18" s="117"/>
      <c r="H18" s="4">
        <v>30</v>
      </c>
      <c r="I18" s="71"/>
      <c r="K18" s="63"/>
      <c r="M18" s="98">
        <f>F18-E18</f>
        <v>0</v>
      </c>
      <c r="O18" s="34">
        <f t="shared" ref="O18:O32" si="0">E18/$E$39</f>
        <v>0</v>
      </c>
      <c r="P18" s="35">
        <f t="shared" ref="P18:P32" si="1">F18/$F$39</f>
        <v>0</v>
      </c>
      <c r="Q18" s="36">
        <f>O18-P18</f>
        <v>0</v>
      </c>
      <c r="S18" s="48">
        <f>$S$16+(G18*7)</f>
        <v>0</v>
      </c>
      <c r="T18" s="56">
        <f>S18+H18</f>
        <v>30</v>
      </c>
      <c r="U18" s="64"/>
    </row>
    <row r="19" spans="2:21" ht="20.100000000000001" customHeight="1" x14ac:dyDescent="0.25">
      <c r="B19" s="70"/>
      <c r="C19" s="5">
        <v>2</v>
      </c>
      <c r="D19" s="108" t="s">
        <v>49</v>
      </c>
      <c r="E19" s="118"/>
      <c r="F19" s="119"/>
      <c r="G19" s="120"/>
      <c r="H19" s="7">
        <v>30</v>
      </c>
      <c r="I19" s="71"/>
      <c r="K19" s="63"/>
      <c r="M19" s="99">
        <f t="shared" ref="M19:M32" si="2">F19-E19</f>
        <v>0</v>
      </c>
      <c r="O19" s="31">
        <f t="shared" si="0"/>
        <v>0</v>
      </c>
      <c r="P19" s="29">
        <f t="shared" si="1"/>
        <v>0</v>
      </c>
      <c r="Q19" s="32">
        <f t="shared" ref="Q19:Q32" si="3">O19-P19</f>
        <v>0</v>
      </c>
      <c r="S19" s="50">
        <f t="shared" ref="S19:S32" si="4">$S$16+(G19*7)</f>
        <v>0</v>
      </c>
      <c r="T19" s="57">
        <f t="shared" ref="T19:T32" si="5">S19+H19</f>
        <v>30</v>
      </c>
      <c r="U19" s="64"/>
    </row>
    <row r="20" spans="2:21" ht="20.100000000000001" customHeight="1" x14ac:dyDescent="0.25">
      <c r="B20" s="70"/>
      <c r="C20" s="5">
        <v>3</v>
      </c>
      <c r="D20" s="108" t="s">
        <v>50</v>
      </c>
      <c r="E20" s="118"/>
      <c r="F20" s="119"/>
      <c r="G20" s="120"/>
      <c r="H20" s="7">
        <v>30</v>
      </c>
      <c r="I20" s="71"/>
      <c r="K20" s="63"/>
      <c r="M20" s="99">
        <f t="shared" si="2"/>
        <v>0</v>
      </c>
      <c r="O20" s="31">
        <f t="shared" si="0"/>
        <v>0</v>
      </c>
      <c r="P20" s="29">
        <f t="shared" si="1"/>
        <v>0</v>
      </c>
      <c r="Q20" s="32">
        <f t="shared" si="3"/>
        <v>0</v>
      </c>
      <c r="S20" s="50">
        <f t="shared" si="4"/>
        <v>0</v>
      </c>
      <c r="T20" s="57">
        <f t="shared" si="5"/>
        <v>30</v>
      </c>
      <c r="U20" s="64"/>
    </row>
    <row r="21" spans="2:21" ht="19.2" customHeight="1" x14ac:dyDescent="0.25">
      <c r="B21" s="70"/>
      <c r="C21" s="5">
        <v>4</v>
      </c>
      <c r="D21" s="108" t="s">
        <v>51</v>
      </c>
      <c r="E21" s="118"/>
      <c r="F21" s="119"/>
      <c r="G21" s="120"/>
      <c r="H21" s="7">
        <v>30</v>
      </c>
      <c r="I21" s="71"/>
      <c r="K21" s="63"/>
      <c r="M21" s="99">
        <f t="shared" si="2"/>
        <v>0</v>
      </c>
      <c r="O21" s="31">
        <f t="shared" si="0"/>
        <v>0</v>
      </c>
      <c r="P21" s="29">
        <f t="shared" si="1"/>
        <v>0</v>
      </c>
      <c r="Q21" s="32">
        <f t="shared" si="3"/>
        <v>0</v>
      </c>
      <c r="S21" s="50">
        <f t="shared" si="4"/>
        <v>0</v>
      </c>
      <c r="T21" s="57">
        <f t="shared" si="5"/>
        <v>30</v>
      </c>
      <c r="U21" s="64"/>
    </row>
    <row r="22" spans="2:21" ht="20.100000000000001" customHeight="1" x14ac:dyDescent="0.25">
      <c r="B22" s="70"/>
      <c r="C22" s="5">
        <v>5</v>
      </c>
      <c r="D22" s="108" t="s">
        <v>52</v>
      </c>
      <c r="E22" s="118"/>
      <c r="F22" s="119"/>
      <c r="G22" s="120"/>
      <c r="H22" s="7">
        <v>30</v>
      </c>
      <c r="I22" s="71"/>
      <c r="K22" s="63"/>
      <c r="M22" s="99">
        <f t="shared" si="2"/>
        <v>0</v>
      </c>
      <c r="O22" s="31">
        <f t="shared" si="0"/>
        <v>0</v>
      </c>
      <c r="P22" s="29">
        <f t="shared" si="1"/>
        <v>0</v>
      </c>
      <c r="Q22" s="32">
        <f t="shared" si="3"/>
        <v>0</v>
      </c>
      <c r="S22" s="50">
        <f t="shared" si="4"/>
        <v>0</v>
      </c>
      <c r="T22" s="57">
        <f t="shared" si="5"/>
        <v>30</v>
      </c>
      <c r="U22" s="64"/>
    </row>
    <row r="23" spans="2:21" ht="29.55" customHeight="1" x14ac:dyDescent="0.25">
      <c r="B23" s="70"/>
      <c r="C23" s="5">
        <v>6</v>
      </c>
      <c r="D23" s="108" t="s">
        <v>53</v>
      </c>
      <c r="E23" s="118"/>
      <c r="F23" s="119"/>
      <c r="G23" s="120"/>
      <c r="H23" s="7">
        <v>30</v>
      </c>
      <c r="I23" s="71"/>
      <c r="K23" s="63"/>
      <c r="M23" s="99">
        <f t="shared" si="2"/>
        <v>0</v>
      </c>
      <c r="O23" s="31">
        <f t="shared" si="0"/>
        <v>0</v>
      </c>
      <c r="P23" s="29">
        <f t="shared" si="1"/>
        <v>0</v>
      </c>
      <c r="Q23" s="32">
        <f t="shared" si="3"/>
        <v>0</v>
      </c>
      <c r="S23" s="50">
        <f t="shared" si="4"/>
        <v>0</v>
      </c>
      <c r="T23" s="57">
        <f t="shared" si="5"/>
        <v>30</v>
      </c>
      <c r="U23" s="64"/>
    </row>
    <row r="24" spans="2:21" ht="20.100000000000001" customHeight="1" x14ac:dyDescent="0.25">
      <c r="B24" s="70"/>
      <c r="C24" s="5">
        <v>7</v>
      </c>
      <c r="D24" s="108" t="s">
        <v>54</v>
      </c>
      <c r="E24" s="118"/>
      <c r="F24" s="119"/>
      <c r="G24" s="120"/>
      <c r="H24" s="7">
        <v>30</v>
      </c>
      <c r="I24" s="71"/>
      <c r="K24" s="63"/>
      <c r="M24" s="99">
        <f t="shared" si="2"/>
        <v>0</v>
      </c>
      <c r="O24" s="31">
        <f t="shared" si="0"/>
        <v>0</v>
      </c>
      <c r="P24" s="29">
        <f t="shared" si="1"/>
        <v>0</v>
      </c>
      <c r="Q24" s="32">
        <f t="shared" si="3"/>
        <v>0</v>
      </c>
      <c r="S24" s="50">
        <f t="shared" si="4"/>
        <v>0</v>
      </c>
      <c r="T24" s="57">
        <f t="shared" si="5"/>
        <v>30</v>
      </c>
      <c r="U24" s="64"/>
    </row>
    <row r="25" spans="2:21" ht="20.100000000000001" customHeight="1" x14ac:dyDescent="0.25">
      <c r="B25" s="70"/>
      <c r="C25" s="5">
        <v>8</v>
      </c>
      <c r="D25" s="108" t="s">
        <v>55</v>
      </c>
      <c r="E25" s="118"/>
      <c r="F25" s="119"/>
      <c r="G25" s="120"/>
      <c r="H25" s="7">
        <v>30</v>
      </c>
      <c r="I25" s="71"/>
      <c r="K25" s="63"/>
      <c r="M25" s="99">
        <f t="shared" si="2"/>
        <v>0</v>
      </c>
      <c r="O25" s="31">
        <f t="shared" si="0"/>
        <v>0</v>
      </c>
      <c r="P25" s="29">
        <f t="shared" si="1"/>
        <v>0</v>
      </c>
      <c r="Q25" s="32">
        <f t="shared" si="3"/>
        <v>0</v>
      </c>
      <c r="S25" s="50">
        <f t="shared" si="4"/>
        <v>0</v>
      </c>
      <c r="T25" s="57">
        <f t="shared" si="5"/>
        <v>30</v>
      </c>
      <c r="U25" s="64"/>
    </row>
    <row r="26" spans="2:21" ht="20.100000000000001" customHeight="1" x14ac:dyDescent="0.25">
      <c r="B26" s="70"/>
      <c r="C26" s="5">
        <v>9</v>
      </c>
      <c r="D26" s="108" t="s">
        <v>56</v>
      </c>
      <c r="E26" s="118"/>
      <c r="F26" s="119"/>
      <c r="G26" s="120"/>
      <c r="H26" s="7">
        <v>30</v>
      </c>
      <c r="I26" s="71"/>
      <c r="K26" s="63"/>
      <c r="M26" s="99">
        <f t="shared" si="2"/>
        <v>0</v>
      </c>
      <c r="O26" s="31">
        <f t="shared" si="0"/>
        <v>0</v>
      </c>
      <c r="P26" s="29">
        <f t="shared" si="1"/>
        <v>0</v>
      </c>
      <c r="Q26" s="32">
        <f t="shared" si="3"/>
        <v>0</v>
      </c>
      <c r="S26" s="50">
        <f t="shared" si="4"/>
        <v>0</v>
      </c>
      <c r="T26" s="57">
        <f t="shared" si="5"/>
        <v>30</v>
      </c>
      <c r="U26" s="64"/>
    </row>
    <row r="27" spans="2:21" ht="20.100000000000001" customHeight="1" x14ac:dyDescent="0.25">
      <c r="B27" s="70"/>
      <c r="C27" s="5">
        <v>10</v>
      </c>
      <c r="D27" s="108" t="s">
        <v>57</v>
      </c>
      <c r="E27" s="118"/>
      <c r="F27" s="119"/>
      <c r="G27" s="120"/>
      <c r="H27" s="7">
        <v>30</v>
      </c>
      <c r="I27" s="71"/>
      <c r="K27" s="63"/>
      <c r="M27" s="99">
        <f t="shared" si="2"/>
        <v>0</v>
      </c>
      <c r="O27" s="31">
        <f t="shared" si="0"/>
        <v>0</v>
      </c>
      <c r="P27" s="29">
        <f t="shared" si="1"/>
        <v>0</v>
      </c>
      <c r="Q27" s="32">
        <f t="shared" si="3"/>
        <v>0</v>
      </c>
      <c r="S27" s="50">
        <f t="shared" si="4"/>
        <v>0</v>
      </c>
      <c r="T27" s="57">
        <f t="shared" si="5"/>
        <v>30</v>
      </c>
      <c r="U27" s="64"/>
    </row>
    <row r="28" spans="2:21" ht="20.100000000000001" customHeight="1" x14ac:dyDescent="0.25">
      <c r="B28" s="70"/>
      <c r="C28" s="5">
        <v>11</v>
      </c>
      <c r="D28" s="108" t="s">
        <v>58</v>
      </c>
      <c r="E28" s="118"/>
      <c r="F28" s="119"/>
      <c r="G28" s="120"/>
      <c r="H28" s="7">
        <v>30</v>
      </c>
      <c r="I28" s="71"/>
      <c r="K28" s="63"/>
      <c r="M28" s="99">
        <f t="shared" si="2"/>
        <v>0</v>
      </c>
      <c r="O28" s="31">
        <f t="shared" si="0"/>
        <v>0</v>
      </c>
      <c r="P28" s="29">
        <f t="shared" si="1"/>
        <v>0</v>
      </c>
      <c r="Q28" s="32">
        <f t="shared" si="3"/>
        <v>0</v>
      </c>
      <c r="S28" s="50">
        <f t="shared" si="4"/>
        <v>0</v>
      </c>
      <c r="T28" s="57">
        <f t="shared" si="5"/>
        <v>30</v>
      </c>
      <c r="U28" s="64"/>
    </row>
    <row r="29" spans="2:21" ht="20.100000000000001" customHeight="1" x14ac:dyDescent="0.25">
      <c r="B29" s="70"/>
      <c r="C29" s="8">
        <v>12</v>
      </c>
      <c r="D29" s="108" t="s">
        <v>59</v>
      </c>
      <c r="E29" s="121"/>
      <c r="F29" s="122"/>
      <c r="G29" s="114">
        <v>52</v>
      </c>
      <c r="H29" s="7">
        <v>30</v>
      </c>
      <c r="I29" s="72"/>
      <c r="K29" s="63"/>
      <c r="M29" s="99">
        <f t="shared" si="2"/>
        <v>0</v>
      </c>
      <c r="O29" s="33">
        <f t="shared" si="0"/>
        <v>0</v>
      </c>
      <c r="P29" s="30">
        <f t="shared" si="1"/>
        <v>0</v>
      </c>
      <c r="Q29" s="32">
        <f t="shared" si="3"/>
        <v>0</v>
      </c>
      <c r="S29" s="50">
        <f t="shared" si="4"/>
        <v>364</v>
      </c>
      <c r="T29" s="57">
        <f t="shared" si="5"/>
        <v>394</v>
      </c>
      <c r="U29" s="64"/>
    </row>
    <row r="30" spans="2:21" ht="31.8" customHeight="1" x14ac:dyDescent="0.25">
      <c r="B30" s="70"/>
      <c r="C30" s="5">
        <v>13</v>
      </c>
      <c r="D30" s="12" t="s">
        <v>43</v>
      </c>
      <c r="E30" s="111">
        <v>0.1</v>
      </c>
      <c r="F30" s="112">
        <v>0.1</v>
      </c>
      <c r="G30" s="113">
        <v>53</v>
      </c>
      <c r="H30" s="7">
        <v>30</v>
      </c>
      <c r="I30" s="71"/>
      <c r="K30" s="63"/>
      <c r="M30" s="99">
        <f t="shared" si="2"/>
        <v>0</v>
      </c>
      <c r="O30" s="31">
        <f t="shared" si="0"/>
        <v>0.1</v>
      </c>
      <c r="P30" s="29">
        <f t="shared" si="1"/>
        <v>0.1</v>
      </c>
      <c r="Q30" s="32">
        <f t="shared" si="3"/>
        <v>0</v>
      </c>
      <c r="S30" s="50">
        <f t="shared" si="4"/>
        <v>371</v>
      </c>
      <c r="T30" s="57">
        <f t="shared" si="5"/>
        <v>401</v>
      </c>
      <c r="U30" s="64"/>
    </row>
    <row r="31" spans="2:21" ht="20.100000000000001" customHeight="1" x14ac:dyDescent="0.25">
      <c r="B31" s="70"/>
      <c r="C31" s="8">
        <v>14</v>
      </c>
      <c r="D31" s="12"/>
      <c r="E31" s="92"/>
      <c r="F31" s="93"/>
      <c r="G31" s="6"/>
      <c r="H31" s="7"/>
      <c r="I31" s="71"/>
      <c r="K31" s="63"/>
      <c r="M31" s="99">
        <f t="shared" si="2"/>
        <v>0</v>
      </c>
      <c r="O31" s="31">
        <f t="shared" si="0"/>
        <v>0</v>
      </c>
      <c r="P31" s="29">
        <f t="shared" si="1"/>
        <v>0</v>
      </c>
      <c r="Q31" s="32">
        <f t="shared" si="3"/>
        <v>0</v>
      </c>
      <c r="S31" s="50">
        <f t="shared" si="4"/>
        <v>0</v>
      </c>
      <c r="T31" s="57">
        <f t="shared" si="5"/>
        <v>0</v>
      </c>
      <c r="U31" s="64"/>
    </row>
    <row r="32" spans="2:21" ht="20.100000000000001" customHeight="1" thickBot="1" x14ac:dyDescent="0.3">
      <c r="B32" s="70"/>
      <c r="C32" s="9">
        <v>15</v>
      </c>
      <c r="D32" s="13"/>
      <c r="E32" s="94"/>
      <c r="F32" s="95"/>
      <c r="G32" s="10"/>
      <c r="H32" s="11"/>
      <c r="I32" s="71"/>
      <c r="K32" s="63"/>
      <c r="M32" s="100">
        <f t="shared" si="2"/>
        <v>0</v>
      </c>
      <c r="O32" s="40">
        <f t="shared" si="0"/>
        <v>0</v>
      </c>
      <c r="P32" s="41">
        <f t="shared" si="1"/>
        <v>0</v>
      </c>
      <c r="Q32" s="42">
        <f t="shared" si="3"/>
        <v>0</v>
      </c>
      <c r="S32" s="52">
        <f t="shared" si="4"/>
        <v>0</v>
      </c>
      <c r="T32" s="58">
        <f t="shared" si="5"/>
        <v>0</v>
      </c>
      <c r="U32" s="64"/>
    </row>
    <row r="33" spans="1:21" ht="20.100000000000001" customHeight="1" thickBot="1" x14ac:dyDescent="0.3">
      <c r="B33" s="70"/>
      <c r="C33" s="20" t="s">
        <v>2</v>
      </c>
      <c r="D33" s="21"/>
      <c r="E33" s="96">
        <f>SUM(E18:E32)</f>
        <v>0.1</v>
      </c>
      <c r="F33" s="97">
        <f>SUM(F18:F32)</f>
        <v>0.1</v>
      </c>
      <c r="G33" s="2"/>
      <c r="H33" s="2"/>
      <c r="I33" s="71"/>
      <c r="K33" s="63"/>
      <c r="M33" s="101">
        <f>SUM(M18:M32)</f>
        <v>0</v>
      </c>
      <c r="O33" s="43">
        <f>SUM(O18:O32)</f>
        <v>0.1</v>
      </c>
      <c r="P33" s="44">
        <f>SUM(P18:P32)</f>
        <v>0.1</v>
      </c>
      <c r="Q33" s="45">
        <f>SUM(Q18:Q32)</f>
        <v>0</v>
      </c>
      <c r="U33" s="64"/>
    </row>
    <row r="34" spans="1:21" ht="20.100000000000001" customHeight="1" thickBot="1" x14ac:dyDescent="0.3">
      <c r="B34" s="73"/>
      <c r="C34" s="74"/>
      <c r="D34" s="74"/>
      <c r="E34" s="74"/>
      <c r="F34" s="74"/>
      <c r="G34" s="74"/>
      <c r="H34" s="74"/>
      <c r="I34" s="75"/>
      <c r="K34" s="65"/>
      <c r="L34" s="66"/>
      <c r="M34" s="66"/>
      <c r="N34" s="66"/>
      <c r="O34" s="66"/>
      <c r="P34" s="66"/>
      <c r="Q34" s="66"/>
      <c r="R34" s="66"/>
      <c r="S34" s="66"/>
      <c r="T34" s="66"/>
      <c r="U34" s="67"/>
    </row>
    <row r="35" spans="1:21" ht="14.4" thickTop="1" x14ac:dyDescent="0.25"/>
    <row r="36" spans="1:21" ht="14.4" thickBot="1" x14ac:dyDescent="0.3"/>
    <row r="37" spans="1:21" ht="20.100000000000001" customHeight="1" thickTop="1" thickBot="1" x14ac:dyDescent="0.3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8"/>
    </row>
    <row r="38" spans="1:21" ht="20.100000000000001" customHeight="1" thickBot="1" x14ac:dyDescent="0.3">
      <c r="B38" s="79"/>
      <c r="D38" s="141" t="s">
        <v>10</v>
      </c>
      <c r="E38" s="142"/>
      <c r="F38" s="143"/>
      <c r="U38" s="80"/>
    </row>
    <row r="39" spans="1:21" ht="20.100000000000001" customHeight="1" x14ac:dyDescent="0.25">
      <c r="B39" s="79"/>
      <c r="D39" s="59" t="s">
        <v>14</v>
      </c>
      <c r="E39" s="102">
        <v>1</v>
      </c>
      <c r="F39" s="103">
        <v>1</v>
      </c>
      <c r="U39" s="80"/>
    </row>
    <row r="40" spans="1:21" ht="20.100000000000001" customHeight="1" thickBot="1" x14ac:dyDescent="0.3">
      <c r="B40" s="79"/>
      <c r="D40" s="60" t="s">
        <v>3</v>
      </c>
      <c r="E40" s="104">
        <f>E39-E33</f>
        <v>0.9</v>
      </c>
      <c r="F40" s="105">
        <f>F39-F33</f>
        <v>0.9</v>
      </c>
      <c r="U40" s="80"/>
    </row>
    <row r="41" spans="1:21" ht="20.100000000000001" customHeight="1" thickBot="1" x14ac:dyDescent="0.3">
      <c r="B41" s="79"/>
      <c r="U41" s="80"/>
    </row>
    <row r="42" spans="1:21" ht="20.100000000000001" customHeight="1" thickBot="1" x14ac:dyDescent="0.3">
      <c r="B42" s="79"/>
      <c r="C42" s="144" t="s">
        <v>29</v>
      </c>
      <c r="D42" s="145"/>
      <c r="F42" s="146" t="s">
        <v>28</v>
      </c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8"/>
      <c r="U42" s="80"/>
    </row>
    <row r="43" spans="1:21" ht="20.100000000000001" customHeight="1" x14ac:dyDescent="0.25">
      <c r="A43" s="28"/>
      <c r="B43" s="79"/>
      <c r="C43" s="89"/>
      <c r="D43" s="49" t="s">
        <v>30</v>
      </c>
      <c r="F43" s="84" t="s">
        <v>8</v>
      </c>
      <c r="G43" s="158" t="s">
        <v>20</v>
      </c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9"/>
      <c r="U43" s="80"/>
    </row>
    <row r="44" spans="1:21" ht="20.100000000000001" customHeight="1" x14ac:dyDescent="0.25">
      <c r="B44" s="79"/>
      <c r="C44" s="90"/>
      <c r="D44" s="51" t="s">
        <v>31</v>
      </c>
      <c r="F44" s="166" t="s">
        <v>41</v>
      </c>
      <c r="G44" s="169" t="s">
        <v>21</v>
      </c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1"/>
      <c r="U44" s="80"/>
    </row>
    <row r="45" spans="1:21" ht="20.100000000000001" customHeight="1" thickBot="1" x14ac:dyDescent="0.3">
      <c r="B45" s="79"/>
      <c r="C45" s="91"/>
      <c r="D45" s="53" t="s">
        <v>32</v>
      </c>
      <c r="F45" s="167"/>
      <c r="G45" s="172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4"/>
      <c r="U45" s="80"/>
    </row>
    <row r="46" spans="1:21" ht="20.100000000000001" customHeight="1" thickBot="1" x14ac:dyDescent="0.3">
      <c r="B46" s="79"/>
      <c r="F46" s="168"/>
      <c r="G46" s="175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7"/>
      <c r="U46" s="80"/>
    </row>
    <row r="47" spans="1:21" ht="20.100000000000001" customHeight="1" thickBot="1" x14ac:dyDescent="0.3">
      <c r="B47" s="79"/>
      <c r="C47" s="109"/>
      <c r="D47" s="110" t="s">
        <v>44</v>
      </c>
      <c r="F47" s="85" t="s">
        <v>5</v>
      </c>
      <c r="G47" s="132" t="s">
        <v>22</v>
      </c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3"/>
      <c r="U47" s="80"/>
    </row>
    <row r="48" spans="1:21" ht="20.100000000000001" customHeight="1" x14ac:dyDescent="0.25">
      <c r="B48" s="79"/>
      <c r="F48" s="85" t="s">
        <v>6</v>
      </c>
      <c r="G48" s="132" t="s">
        <v>23</v>
      </c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3"/>
      <c r="U48" s="80"/>
    </row>
    <row r="49" spans="2:21" ht="20.100000000000001" customHeight="1" x14ac:dyDescent="0.25">
      <c r="B49" s="79"/>
      <c r="F49" s="85" t="s">
        <v>15</v>
      </c>
      <c r="G49" s="132" t="s">
        <v>24</v>
      </c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3"/>
      <c r="U49" s="80"/>
    </row>
    <row r="50" spans="2:21" ht="20.100000000000001" customHeight="1" x14ac:dyDescent="0.25">
      <c r="B50" s="79"/>
      <c r="F50" s="85" t="s">
        <v>0</v>
      </c>
      <c r="G50" s="132" t="s">
        <v>25</v>
      </c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3"/>
      <c r="U50" s="80"/>
    </row>
    <row r="51" spans="2:21" ht="20.100000000000001" customHeight="1" x14ac:dyDescent="0.25">
      <c r="B51" s="79"/>
      <c r="F51" s="85" t="s">
        <v>7</v>
      </c>
      <c r="G51" s="132" t="s">
        <v>26</v>
      </c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3"/>
      <c r="U51" s="80"/>
    </row>
    <row r="52" spans="2:21" ht="20.100000000000001" customHeight="1" thickBot="1" x14ac:dyDescent="0.3">
      <c r="B52" s="79"/>
      <c r="F52" s="86" t="s">
        <v>1</v>
      </c>
      <c r="G52" s="134" t="s">
        <v>27</v>
      </c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  <c r="U52" s="80"/>
    </row>
    <row r="53" spans="2:21" ht="20.100000000000001" customHeight="1" thickBot="1" x14ac:dyDescent="0.3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3"/>
    </row>
    <row r="54" spans="2:21" ht="14.4" thickTop="1" x14ac:dyDescent="0.25"/>
    <row r="55" spans="2:21" ht="22.8" x14ac:dyDescent="0.25">
      <c r="B55" s="149" t="s">
        <v>33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</row>
  </sheetData>
  <mergeCells count="28">
    <mergeCell ref="B55:U55"/>
    <mergeCell ref="S7:U7"/>
    <mergeCell ref="D7:R7"/>
    <mergeCell ref="D2:E2"/>
    <mergeCell ref="F2:S2"/>
    <mergeCell ref="N3:S3"/>
    <mergeCell ref="F3:M3"/>
    <mergeCell ref="N4:S4"/>
    <mergeCell ref="F4:M4"/>
    <mergeCell ref="G43:T43"/>
    <mergeCell ref="C10:H10"/>
    <mergeCell ref="D12:H12"/>
    <mergeCell ref="S15:T15"/>
    <mergeCell ref="F44:F46"/>
    <mergeCell ref="G44:T46"/>
    <mergeCell ref="C13:C15"/>
    <mergeCell ref="D13:H15"/>
    <mergeCell ref="G50:T50"/>
    <mergeCell ref="G51:T51"/>
    <mergeCell ref="G52:T52"/>
    <mergeCell ref="G47:T47"/>
    <mergeCell ref="G48:T48"/>
    <mergeCell ref="G49:T49"/>
    <mergeCell ref="O16:Q16"/>
    <mergeCell ref="S16:T16"/>
    <mergeCell ref="D38:F38"/>
    <mergeCell ref="C42:D42"/>
    <mergeCell ref="F42:T42"/>
  </mergeCells>
  <dataValidations count="1">
    <dataValidation type="list" allowBlank="1" showInputMessage="1" showErrorMessage="1" sqref="D12" xr:uid="{00000000-0002-0000-0000-000000000000}">
      <formula1>$M$12:$M$14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% - technická část</vt:lpstr>
    </vt:vector>
  </TitlesOfParts>
  <Company>UNIPETROL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Zázvorka Josef (UNP-SPO)</dc:creator>
  <cp:lastModifiedBy>Anna Hromádková</cp:lastModifiedBy>
  <dcterms:created xsi:type="dcterms:W3CDTF">2022-08-30T11:37:43Z</dcterms:created>
  <dcterms:modified xsi:type="dcterms:W3CDTF">2026-03-18T11:11:12Z</dcterms:modified>
</cp:coreProperties>
</file>