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90"/>
  </bookViews>
  <sheets>
    <sheet name="Celkem I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E16" i="1"/>
  <c r="G16" i="1" s="1"/>
  <c r="G14" i="1"/>
  <c r="G12" i="1"/>
  <c r="G10" i="1"/>
  <c r="G8" i="1"/>
  <c r="G6" i="1"/>
  <c r="G28" i="1" l="1"/>
  <c r="G29" i="1" s="1"/>
  <c r="G30" i="1" s="1"/>
</calcChain>
</file>

<file path=xl/sharedStrings.xml><?xml version="1.0" encoding="utf-8"?>
<sst xmlns="http://schemas.openxmlformats.org/spreadsheetml/2006/main" count="44" uniqueCount="37">
  <si>
    <t>Lovosice - MK Sadová</t>
  </si>
  <si>
    <t>tj.</t>
  </si>
  <si>
    <t>počet tj.</t>
  </si>
  <si>
    <t>cena tj</t>
  </si>
  <si>
    <t>cena celkem</t>
  </si>
  <si>
    <t>M3</t>
  </si>
  <si>
    <t xml:space="preserve">položka zahrnuje: - vodorovná a svislá doprava, přemístění, přeložení, manipulace s výkopkem - kompletní provedení vykopávky nezapažené i zapažené - ošetření výkopiště po celou dobu práce vněm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podpěr, konstr., přemostění, zpevněné plochy, zakrytí a pod.) - nezahrnuje uložení zeminy (na skládku, do násypu) ani poplatky za skládku, </t>
  </si>
  <si>
    <r>
      <rPr>
        <b/>
        <sz val="9"/>
        <rFont val="Arial"/>
        <family val="2"/>
        <charset val="238"/>
      </rPr>
      <t>574A43</t>
    </r>
  </si>
  <si>
    <r>
      <rPr>
        <b/>
        <sz val="9"/>
        <rFont val="Arial"/>
        <family val="2"/>
        <charset val="238"/>
      </rPr>
      <t>ASFALTOVÝ BETON PRO OBRUSNÉ VRSTVY ACO 11 TL. 50MM</t>
    </r>
  </si>
  <si>
    <r>
      <rPr>
        <b/>
        <sz val="9"/>
        <rFont val="Arial"/>
        <family val="2"/>
        <charset val="238"/>
      </rPr>
      <t>M2</t>
    </r>
  </si>
  <si>
    <r>
      <rPr>
        <i/>
        <sz val="8"/>
        <rFont val="Arial"/>
        <family val="2"/>
        <charset val="238"/>
      </rPr>
  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</t>
    </r>
  </si>
  <si>
    <r>
      <rPr>
        <b/>
        <sz val="9"/>
        <rFont val="Arial"/>
        <family val="2"/>
        <charset val="238"/>
      </rPr>
      <t>574C65</t>
    </r>
  </si>
  <si>
    <r>
      <rPr>
        <b/>
        <sz val="9"/>
        <rFont val="Arial"/>
        <family val="2"/>
        <charset val="238"/>
      </rPr>
      <t>ASFALTOVÝ BETON PRO LOŽNÍ VRSTVY ACL 16 TL. 70MM</t>
    </r>
  </si>
  <si>
    <t>POPLATKY ZA SKLÁDKU</t>
  </si>
  <si>
    <t>zahrnuje veškeré poplatky provozovateli skládky související s uložením odpadu na skládce.</t>
  </si>
  <si>
    <t>M2</t>
  </si>
  <si>
    <t xml:space="preserve">položka zahrnuje úpravu pláně včetně vyrovnání výškových rozdílů. </t>
  </si>
  <si>
    <r>
      <rPr>
        <b/>
        <sz val="9"/>
        <rFont val="Arial"/>
        <family val="2"/>
        <charset val="238"/>
      </rPr>
      <t>OČIŠTĚNÍ ASFALT VOZOVEK ZAMETENÍM</t>
    </r>
  </si>
  <si>
    <r>
      <rPr>
        <i/>
        <sz val="8"/>
        <rFont val="Arial"/>
        <family val="2"/>
        <charset val="238"/>
      </rPr>
      <t>položka zahrnuje očištění předepsaným způsobem včetně odklizení vzniklého odpadu</t>
    </r>
  </si>
  <si>
    <r>
      <t xml:space="preserve">VOZOVKOVÉ VRSTVY ZE ŠTĚRKODRTI TL. DO </t>
    </r>
    <r>
      <rPr>
        <b/>
        <sz val="9"/>
        <color rgb="FFFF0000"/>
        <rFont val="Arial"/>
        <family val="2"/>
        <charset val="238"/>
      </rPr>
      <t>120MM</t>
    </r>
  </si>
  <si>
    <t>dodání kameniva předepsané kvality a zrnitosti - rozprostření a zhutnění vrstvy v předepsané tloušťce - zřízení vrstvy bez rozlišení šířky, pokládání vrstvy po etapách</t>
  </si>
  <si>
    <r>
      <t xml:space="preserve">VOZOVKOVÉ VRSTVY Z RECYKLOVANÉHO MATERIÁLU TL DO </t>
    </r>
    <r>
      <rPr>
        <b/>
        <sz val="11"/>
        <color rgb="FFFF0000"/>
        <rFont val="Calibri"/>
        <family val="2"/>
        <charset val="238"/>
        <scheme val="minor"/>
      </rPr>
      <t>80MM</t>
    </r>
  </si>
  <si>
    <t>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</si>
  <si>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r>
      <rPr>
        <b/>
        <sz val="9"/>
        <rFont val="Arial"/>
        <family val="2"/>
        <charset val="238"/>
      </rPr>
      <t>SPOJOVACÍ POSTŘIK Z EMULZE DO 0,5KG/M2</t>
    </r>
  </si>
  <si>
    <t>dodání všech předepsaných materiálů pro postřiky v předepsaném množství - provedení dle předepsaného technologického předpisu - zřízení vrstvy bez rozlišení šířky, pokládání vrstvy po etapách</t>
  </si>
  <si>
    <r>
      <rPr>
        <b/>
        <sz val="9"/>
        <rFont val="Arial"/>
        <family val="2"/>
        <charset val="238"/>
      </rPr>
      <t>ŘEZÁNÍ ASFALTOVÉHO KRYTU VOZOVEK TL DO 100MM</t>
    </r>
  </si>
  <si>
    <r>
      <rPr>
        <b/>
        <sz val="9"/>
        <rFont val="Arial"/>
        <family val="2"/>
        <charset val="238"/>
      </rPr>
      <t>M</t>
    </r>
  </si>
  <si>
    <t>položka zahrnuje řezání vozovkové vrstvy v předepsané tlouštce včetně spotřeby vody</t>
  </si>
  <si>
    <t>TĚSNĚNÍ DILATAČ SPAR ASF ZÁLIVKOU MODIFIK PRŮŘ DO 600MM2</t>
  </si>
  <si>
    <t>M</t>
  </si>
  <si>
    <t>položka zahrnuje dodávku a osazení předepsaného materiálu, očištění ploch spáry před úpravou, očištění okolí spáry po úpravě nezahrnuie těsnící orofil</t>
  </si>
  <si>
    <t>cena bez DPH 21%</t>
  </si>
  <si>
    <t>DPH 21%</t>
  </si>
  <si>
    <t>Cena celkem s DPH 21%</t>
  </si>
  <si>
    <t>Výkaz výměr</t>
  </si>
  <si>
    <r>
      <t xml:space="preserve">ÚPRAVA PLÁNĚ SE ZHUTNĚNÍM V HORNINĚ TŘ. II                                </t>
    </r>
    <r>
      <rPr>
        <b/>
        <i/>
        <sz val="9"/>
        <rFont val="Calibri"/>
        <family val="2"/>
        <charset val="238"/>
        <scheme val="minor"/>
      </rPr>
      <t>(70*4)</t>
    </r>
  </si>
  <si>
    <r>
      <t xml:space="preserve">ODKOPÁVKY A PROKOPÁVKY OBECNÉ TŘ. II, ODVOZ DO 5KM                                                   </t>
    </r>
    <r>
      <rPr>
        <i/>
        <sz val="11"/>
        <rFont val="Calibri"/>
        <family val="2"/>
        <charset val="238"/>
        <scheme val="minor"/>
      </rPr>
      <t xml:space="preserve"> </t>
    </r>
    <r>
      <rPr>
        <i/>
        <sz val="9"/>
        <rFont val="Calibri"/>
        <family val="2"/>
        <charset val="238"/>
        <scheme val="minor"/>
      </rPr>
      <t>(70*4*0,12)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</si>
</sst>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 Black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i/>
      <sz val="9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8" fontId="4" fillId="2" borderId="4" xfId="0" applyNumberFormat="1" applyFont="1" applyFill="1" applyBorder="1" applyAlignment="1">
      <alignment horizontal="center" vertical="center"/>
    </xf>
    <xf numFmtId="8" fontId="4" fillId="2" borderId="5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2" borderId="9" xfId="0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4" fontId="10" fillId="0" borderId="4" xfId="0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10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/>
    </xf>
    <xf numFmtId="164" fontId="10" fillId="2" borderId="10" xfId="0" applyNumberFormat="1" applyFont="1" applyFill="1" applyBorder="1" applyAlignment="1">
      <alignment horizontal="right" vertical="top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center" vertical="top"/>
    </xf>
    <xf numFmtId="164" fontId="10" fillId="0" borderId="4" xfId="0" applyNumberFormat="1" applyFont="1" applyBorder="1" applyAlignment="1">
      <alignment horizontal="right" vertical="top"/>
    </xf>
    <xf numFmtId="0" fontId="0" fillId="2" borderId="6" xfId="0" applyFill="1" applyBorder="1" applyAlignment="1">
      <alignment horizontal="left" vertical="top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2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2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horizontal="left" vertical="top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8" fontId="16" fillId="0" borderId="0" xfId="0" applyNumberFormat="1" applyFont="1" applyFill="1" applyAlignment="1">
      <alignment horizontal="center" vertical="center"/>
    </xf>
    <xf numFmtId="8" fontId="0" fillId="0" borderId="0" xfId="0" applyNumberFormat="1" applyAlignment="1">
      <alignment vertical="center"/>
    </xf>
    <xf numFmtId="0" fontId="1" fillId="2" borderId="10" xfId="0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8" fontId="16" fillId="0" borderId="0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3" fillId="0" borderId="10" xfId="0" applyFont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center"/>
    </xf>
    <xf numFmtId="2" fontId="0" fillId="2" borderId="4" xfId="0" applyNumberForma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8" fontId="4" fillId="2" borderId="16" xfId="0" applyNumberFormat="1" applyFont="1" applyFill="1" applyBorder="1" applyAlignment="1">
      <alignment horizontal="center" vertical="center"/>
    </xf>
    <xf numFmtId="8" fontId="4" fillId="2" borderId="17" xfId="0" applyNumberFormat="1" applyFont="1" applyFill="1" applyBorder="1" applyAlignment="1">
      <alignment horizontal="center" vertical="center"/>
    </xf>
    <xf numFmtId="8" fontId="4" fillId="2" borderId="18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/>
    </xf>
    <xf numFmtId="0" fontId="13" fillId="2" borderId="12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18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3"/>
  <sheetViews>
    <sheetView tabSelected="1" topLeftCell="A4" workbookViewId="0">
      <selection activeCell="C20" sqref="C20"/>
    </sheetView>
  </sheetViews>
  <sheetFormatPr defaultColWidth="8.85546875" defaultRowHeight="15" x14ac:dyDescent="0.25"/>
  <cols>
    <col min="1" max="1" width="2.42578125" style="5" customWidth="1"/>
    <col min="2" max="2" width="9.28515625" style="92" bestFit="1" customWidth="1"/>
    <col min="3" max="3" width="58.5703125" style="5" customWidth="1"/>
    <col min="4" max="4" width="4.140625" style="91" customWidth="1"/>
    <col min="5" max="5" width="12" style="92" customWidth="1"/>
    <col min="6" max="6" width="10.42578125" style="92" bestFit="1" customWidth="1"/>
    <col min="7" max="7" width="13.85546875" style="92" customWidth="1"/>
    <col min="8" max="8" width="3" style="5" customWidth="1"/>
    <col min="9" max="9" width="14.7109375" style="4" customWidth="1"/>
    <col min="10" max="10" width="8.85546875" style="5"/>
    <col min="11" max="11" width="13.5703125" style="5" customWidth="1"/>
    <col min="12" max="12" width="16.42578125" style="5" customWidth="1"/>
    <col min="13" max="13" width="12.42578125" style="5" bestFit="1" customWidth="1"/>
    <col min="14" max="14" width="9.7109375" style="5" bestFit="1" customWidth="1"/>
    <col min="15" max="16384" width="8.85546875" style="5"/>
  </cols>
  <sheetData>
    <row r="1" spans="2:15" x14ac:dyDescent="0.25">
      <c r="B1" s="1"/>
      <c r="C1" s="2"/>
      <c r="D1" s="3"/>
      <c r="E1" s="1"/>
      <c r="F1" s="1"/>
      <c r="G1" s="1"/>
      <c r="H1" s="2"/>
    </row>
    <row r="2" spans="2:15" ht="31.5" x14ac:dyDescent="0.25">
      <c r="B2" s="95" t="s">
        <v>34</v>
      </c>
      <c r="C2" s="95"/>
      <c r="D2" s="95"/>
      <c r="E2" s="95"/>
      <c r="F2" s="95"/>
      <c r="G2" s="95"/>
      <c r="H2" s="2"/>
    </row>
    <row r="3" spans="2:15" x14ac:dyDescent="0.25">
      <c r="B3" s="1"/>
      <c r="C3" s="2"/>
      <c r="D3" s="3"/>
      <c r="E3" s="1"/>
      <c r="F3" s="1"/>
      <c r="G3" s="1"/>
      <c r="H3" s="2"/>
    </row>
    <row r="4" spans="2:15" ht="15.75" x14ac:dyDescent="0.25">
      <c r="B4" s="6" t="s">
        <v>0</v>
      </c>
      <c r="C4" s="7"/>
      <c r="D4" s="8"/>
      <c r="E4" s="9"/>
      <c r="F4" s="9"/>
      <c r="G4" s="9"/>
      <c r="H4" s="2"/>
    </row>
    <row r="5" spans="2:15" ht="15.75" thickBot="1" x14ac:dyDescent="0.3">
      <c r="B5" s="9"/>
      <c r="C5" s="7"/>
      <c r="D5" s="10" t="s">
        <v>1</v>
      </c>
      <c r="E5" s="11" t="s">
        <v>2</v>
      </c>
      <c r="F5" s="11" t="s">
        <v>3</v>
      </c>
      <c r="G5" s="11" t="s">
        <v>4</v>
      </c>
      <c r="H5" s="2"/>
    </row>
    <row r="6" spans="2:15" ht="27" x14ac:dyDescent="0.25">
      <c r="B6" s="12">
        <v>122834</v>
      </c>
      <c r="C6" s="13" t="s">
        <v>36</v>
      </c>
      <c r="D6" s="14" t="s">
        <v>5</v>
      </c>
      <c r="E6" s="15">
        <v>33.6</v>
      </c>
      <c r="F6" s="16"/>
      <c r="G6" s="17">
        <f>F6*E6</f>
        <v>0</v>
      </c>
      <c r="H6" s="2"/>
      <c r="I6" s="18"/>
      <c r="J6" s="19"/>
      <c r="K6" s="20"/>
      <c r="L6" s="20"/>
      <c r="M6" s="20"/>
      <c r="N6" s="20"/>
    </row>
    <row r="7" spans="2:15" ht="144.6" customHeight="1" thickBot="1" x14ac:dyDescent="0.3">
      <c r="B7" s="96" t="s">
        <v>6</v>
      </c>
      <c r="C7" s="97"/>
      <c r="D7" s="97"/>
      <c r="E7" s="21"/>
      <c r="F7" s="22"/>
      <c r="G7" s="23"/>
      <c r="H7" s="2"/>
      <c r="I7" s="18"/>
      <c r="J7" s="20"/>
      <c r="K7" s="20"/>
      <c r="L7" s="20"/>
      <c r="M7" s="24"/>
      <c r="N7" s="25"/>
      <c r="O7" s="26"/>
    </row>
    <row r="8" spans="2:15" ht="22.15" customHeight="1" x14ac:dyDescent="0.25">
      <c r="B8" s="27" t="s">
        <v>7</v>
      </c>
      <c r="C8" s="28" t="s">
        <v>8</v>
      </c>
      <c r="D8" s="29" t="s">
        <v>9</v>
      </c>
      <c r="E8" s="30">
        <v>6</v>
      </c>
      <c r="F8" s="31"/>
      <c r="G8" s="32">
        <f>E8*F8</f>
        <v>0</v>
      </c>
      <c r="H8" s="2"/>
      <c r="I8" s="18"/>
      <c r="J8" s="20"/>
      <c r="K8" s="20"/>
      <c r="L8" s="20"/>
      <c r="M8" s="24"/>
      <c r="N8" s="25"/>
      <c r="O8" s="26"/>
    </row>
    <row r="9" spans="2:15" ht="67.900000000000006" customHeight="1" thickBot="1" x14ac:dyDescent="0.3">
      <c r="B9" s="33"/>
      <c r="C9" s="34" t="s">
        <v>10</v>
      </c>
      <c r="D9" s="35"/>
      <c r="E9" s="36"/>
      <c r="F9" s="37"/>
      <c r="G9" s="38"/>
      <c r="H9" s="2"/>
      <c r="I9" s="18"/>
      <c r="J9" s="20"/>
      <c r="K9" s="20"/>
      <c r="L9" s="20"/>
      <c r="M9" s="24"/>
      <c r="N9" s="25"/>
      <c r="O9" s="26"/>
    </row>
    <row r="10" spans="2:15" ht="18" customHeight="1" x14ac:dyDescent="0.25">
      <c r="B10" s="39" t="s">
        <v>11</v>
      </c>
      <c r="C10" s="40" t="s">
        <v>12</v>
      </c>
      <c r="D10" s="41" t="s">
        <v>9</v>
      </c>
      <c r="E10" s="30">
        <v>6</v>
      </c>
      <c r="F10" s="42"/>
      <c r="G10" s="32">
        <f>E10*F10</f>
        <v>0</v>
      </c>
      <c r="H10" s="2"/>
      <c r="I10" s="18"/>
      <c r="J10" s="20"/>
      <c r="K10" s="20"/>
      <c r="L10" s="20"/>
      <c r="M10" s="24"/>
      <c r="N10" s="25"/>
      <c r="O10" s="26"/>
    </row>
    <row r="11" spans="2:15" ht="67.900000000000006" customHeight="1" thickBot="1" x14ac:dyDescent="0.3">
      <c r="B11" s="43"/>
      <c r="C11" s="34" t="s">
        <v>10</v>
      </c>
      <c r="D11" s="35"/>
      <c r="E11" s="36"/>
      <c r="F11" s="37"/>
      <c r="G11" s="38"/>
      <c r="H11" s="2"/>
      <c r="I11" s="18"/>
      <c r="J11" s="20"/>
      <c r="K11" s="20"/>
      <c r="L11" s="20"/>
      <c r="M11" s="24"/>
      <c r="N11" s="25"/>
      <c r="O11" s="26"/>
    </row>
    <row r="12" spans="2:15" x14ac:dyDescent="0.25">
      <c r="B12" s="44">
        <v>14101</v>
      </c>
      <c r="C12" s="45" t="s">
        <v>13</v>
      </c>
      <c r="D12" s="14" t="s">
        <v>5</v>
      </c>
      <c r="E12" s="15">
        <v>31.28</v>
      </c>
      <c r="F12" s="16"/>
      <c r="G12" s="17">
        <f>F12*E12</f>
        <v>0</v>
      </c>
      <c r="H12" s="2"/>
      <c r="I12" s="18"/>
    </row>
    <row r="13" spans="2:15" ht="16.5" customHeight="1" thickBot="1" x14ac:dyDescent="0.3">
      <c r="B13" s="96" t="s">
        <v>14</v>
      </c>
      <c r="C13" s="98"/>
      <c r="D13" s="98"/>
      <c r="E13" s="46"/>
      <c r="F13" s="47"/>
      <c r="G13" s="48"/>
      <c r="H13" s="2"/>
      <c r="I13" s="18"/>
    </row>
    <row r="14" spans="2:15" ht="27" x14ac:dyDescent="0.25">
      <c r="B14" s="44">
        <v>18120</v>
      </c>
      <c r="C14" s="49" t="s">
        <v>35</v>
      </c>
      <c r="D14" s="14" t="s">
        <v>15</v>
      </c>
      <c r="E14" s="15">
        <v>280</v>
      </c>
      <c r="F14" s="16"/>
      <c r="G14" s="17">
        <f>F14*E14</f>
        <v>0</v>
      </c>
      <c r="H14" s="2"/>
      <c r="I14" s="18"/>
    </row>
    <row r="15" spans="2:15" ht="15.75" thickBot="1" x14ac:dyDescent="0.3">
      <c r="B15" s="99" t="s">
        <v>16</v>
      </c>
      <c r="C15" s="100"/>
      <c r="D15" s="100"/>
      <c r="E15" s="50"/>
      <c r="F15" s="51"/>
      <c r="G15" s="52"/>
      <c r="H15" s="2"/>
      <c r="I15" s="18"/>
    </row>
    <row r="16" spans="2:15" x14ac:dyDescent="0.25">
      <c r="B16" s="53">
        <v>93818</v>
      </c>
      <c r="C16" s="40" t="s">
        <v>17</v>
      </c>
      <c r="D16" s="41" t="s">
        <v>9</v>
      </c>
      <c r="E16" s="30">
        <f>130*4</f>
        <v>520</v>
      </c>
      <c r="F16" s="42"/>
      <c r="G16" s="17">
        <f>F16*E16</f>
        <v>0</v>
      </c>
    </row>
    <row r="17" spans="2:14" ht="15.75" thickBot="1" x14ac:dyDescent="0.3">
      <c r="B17" s="43"/>
      <c r="C17" s="54" t="s">
        <v>18</v>
      </c>
      <c r="D17" s="35"/>
      <c r="E17" s="36"/>
      <c r="F17" s="55"/>
      <c r="G17" s="56"/>
    </row>
    <row r="18" spans="2:14" x14ac:dyDescent="0.25">
      <c r="B18" s="57">
        <v>56333</v>
      </c>
      <c r="C18" s="58" t="s">
        <v>19</v>
      </c>
      <c r="D18" s="59" t="s">
        <v>9</v>
      </c>
      <c r="E18" s="30">
        <v>280</v>
      </c>
      <c r="F18" s="60"/>
      <c r="G18" s="61">
        <f>F18*E18</f>
        <v>0</v>
      </c>
      <c r="H18" s="62"/>
      <c r="I18" s="63"/>
      <c r="L18" s="64"/>
      <c r="M18" s="64"/>
      <c r="N18" s="64"/>
    </row>
    <row r="19" spans="2:14" ht="33.6" customHeight="1" thickBot="1" x14ac:dyDescent="0.3">
      <c r="B19" s="101" t="s">
        <v>20</v>
      </c>
      <c r="C19" s="102"/>
      <c r="D19" s="65"/>
      <c r="E19" s="66"/>
      <c r="F19" s="67"/>
      <c r="G19" s="68"/>
      <c r="H19" s="2"/>
      <c r="I19" s="69"/>
    </row>
    <row r="20" spans="2:14" ht="24.75" customHeight="1" x14ac:dyDescent="0.25">
      <c r="B20" s="44">
        <v>56363</v>
      </c>
      <c r="C20" s="49" t="s">
        <v>21</v>
      </c>
      <c r="D20" s="14" t="s">
        <v>15</v>
      </c>
      <c r="E20" s="15">
        <v>800</v>
      </c>
      <c r="F20" s="16"/>
      <c r="G20" s="17">
        <f>F20*E20</f>
        <v>0</v>
      </c>
      <c r="H20" s="2"/>
      <c r="I20" s="63"/>
      <c r="K20" s="64"/>
      <c r="L20" s="64"/>
    </row>
    <row r="21" spans="2:14" ht="36" customHeight="1" thickBot="1" x14ac:dyDescent="0.3">
      <c r="B21" s="93" t="s">
        <v>22</v>
      </c>
      <c r="C21" s="94"/>
      <c r="D21" s="94"/>
      <c r="E21" s="70"/>
      <c r="F21" s="70"/>
      <c r="G21" s="71"/>
      <c r="H21" s="2"/>
      <c r="I21" s="72"/>
      <c r="K21" s="64"/>
    </row>
    <row r="22" spans="2:14" ht="15.6" customHeight="1" x14ac:dyDescent="0.25">
      <c r="B22" s="53">
        <v>572213</v>
      </c>
      <c r="C22" s="40" t="s">
        <v>23</v>
      </c>
      <c r="D22" s="41" t="s">
        <v>9</v>
      </c>
      <c r="E22" s="30">
        <v>12</v>
      </c>
      <c r="F22" s="42"/>
      <c r="G22" s="17">
        <f>F22*E22</f>
        <v>0</v>
      </c>
      <c r="H22" s="2"/>
      <c r="I22" s="72"/>
      <c r="K22" s="64"/>
    </row>
    <row r="23" spans="2:14" ht="36" customHeight="1" thickBot="1" x14ac:dyDescent="0.3">
      <c r="B23" s="73"/>
      <c r="C23" s="74" t="s">
        <v>24</v>
      </c>
      <c r="D23" s="35"/>
      <c r="E23" s="36"/>
      <c r="F23" s="55"/>
      <c r="G23" s="68"/>
      <c r="H23" s="2"/>
      <c r="I23" s="72"/>
      <c r="K23" s="64"/>
    </row>
    <row r="24" spans="2:14" ht="17.45" customHeight="1" x14ac:dyDescent="0.25">
      <c r="B24" s="57">
        <v>919112</v>
      </c>
      <c r="C24" s="75" t="s">
        <v>25</v>
      </c>
      <c r="D24" s="59" t="s">
        <v>26</v>
      </c>
      <c r="E24" s="76">
        <v>8</v>
      </c>
      <c r="F24" s="60"/>
      <c r="G24" s="32">
        <f>E24*F24</f>
        <v>0</v>
      </c>
      <c r="H24" s="2"/>
      <c r="I24" s="72"/>
      <c r="K24" s="64"/>
    </row>
    <row r="25" spans="2:14" ht="15.75" thickBot="1" x14ac:dyDescent="0.3">
      <c r="B25" s="104" t="s">
        <v>27</v>
      </c>
      <c r="C25" s="105"/>
      <c r="D25" s="77"/>
      <c r="E25" s="78"/>
      <c r="F25" s="79"/>
      <c r="G25" s="80"/>
      <c r="H25" s="2"/>
    </row>
    <row r="26" spans="2:14" x14ac:dyDescent="0.25">
      <c r="B26" s="81">
        <v>931325</v>
      </c>
      <c r="C26" s="82" t="s">
        <v>28</v>
      </c>
      <c r="D26" s="59" t="s">
        <v>29</v>
      </c>
      <c r="E26" s="83">
        <v>8</v>
      </c>
      <c r="F26" s="84"/>
      <c r="G26" s="17">
        <f>F26*E26</f>
        <v>0</v>
      </c>
      <c r="H26" s="2"/>
    </row>
    <row r="27" spans="2:14" ht="27.6" customHeight="1" thickBot="1" x14ac:dyDescent="0.3">
      <c r="B27" s="106" t="s">
        <v>30</v>
      </c>
      <c r="C27" s="107"/>
      <c r="D27" s="65"/>
      <c r="E27" s="55"/>
      <c r="F27" s="55"/>
      <c r="G27" s="56"/>
      <c r="H27" s="2"/>
    </row>
    <row r="28" spans="2:14" x14ac:dyDescent="0.25">
      <c r="B28" s="9"/>
      <c r="C28" s="7"/>
      <c r="D28" s="8"/>
      <c r="E28" s="108" t="s">
        <v>31</v>
      </c>
      <c r="F28" s="108"/>
      <c r="G28" s="85">
        <f>SUM(G6:G27)</f>
        <v>0</v>
      </c>
      <c r="H28" s="2"/>
    </row>
    <row r="29" spans="2:14" x14ac:dyDescent="0.25">
      <c r="B29" s="9"/>
      <c r="C29" s="7"/>
      <c r="D29" s="8"/>
      <c r="E29" s="109" t="s">
        <v>32</v>
      </c>
      <c r="F29" s="108"/>
      <c r="G29" s="86">
        <f>G28*0.21</f>
        <v>0</v>
      </c>
      <c r="H29" s="2"/>
    </row>
    <row r="30" spans="2:14" ht="15.75" thickBot="1" x14ac:dyDescent="0.3">
      <c r="B30" s="110"/>
      <c r="C30" s="110"/>
      <c r="D30" s="109" t="s">
        <v>33</v>
      </c>
      <c r="E30" s="109"/>
      <c r="F30" s="108"/>
      <c r="G30" s="87">
        <f>G28+G29</f>
        <v>0</v>
      </c>
      <c r="H30" s="2"/>
    </row>
    <row r="31" spans="2:14" x14ac:dyDescent="0.25">
      <c r="B31" s="1"/>
      <c r="C31" s="2"/>
      <c r="D31" s="3"/>
      <c r="E31" s="1"/>
      <c r="F31" s="1"/>
      <c r="G31" s="1"/>
      <c r="H31" s="2"/>
    </row>
    <row r="32" spans="2:14" s="20" customFormat="1" x14ac:dyDescent="0.25">
      <c r="B32" s="88"/>
      <c r="C32" s="89"/>
      <c r="D32" s="77"/>
      <c r="E32" s="88"/>
      <c r="F32" s="88"/>
      <c r="G32" s="88"/>
      <c r="H32" s="89"/>
      <c r="I32" s="90"/>
    </row>
    <row r="33" spans="2:9" s="20" customFormat="1" x14ac:dyDescent="0.25">
      <c r="B33" s="88"/>
      <c r="C33" s="89"/>
      <c r="D33" s="77"/>
      <c r="E33" s="103"/>
      <c r="F33" s="103"/>
      <c r="G33" s="103"/>
      <c r="H33" s="89"/>
      <c r="I33" s="90"/>
    </row>
    <row r="34" spans="2:9" x14ac:dyDescent="0.25">
      <c r="B34" s="1"/>
      <c r="C34" s="2"/>
      <c r="D34" s="3"/>
      <c r="E34" s="1"/>
      <c r="F34" s="1"/>
      <c r="G34" s="1"/>
      <c r="H34" s="2"/>
    </row>
    <row r="35" spans="2:9" x14ac:dyDescent="0.25">
      <c r="B35" s="1"/>
      <c r="C35" s="2"/>
      <c r="D35" s="3"/>
      <c r="E35" s="1"/>
      <c r="F35" s="1"/>
      <c r="G35" s="1"/>
      <c r="H35" s="2"/>
    </row>
    <row r="36" spans="2:9" x14ac:dyDescent="0.25">
      <c r="B36" s="5"/>
      <c r="E36" s="5"/>
      <c r="F36" s="5"/>
      <c r="G36" s="5"/>
      <c r="H36" s="2"/>
    </row>
    <row r="37" spans="2:9" ht="29.45" customHeight="1" x14ac:dyDescent="0.25">
      <c r="B37" s="5"/>
      <c r="E37" s="5"/>
      <c r="F37" s="5"/>
      <c r="G37" s="5"/>
      <c r="H37" s="2"/>
    </row>
    <row r="38" spans="2:9" x14ac:dyDescent="0.25">
      <c r="C38" s="2"/>
    </row>
    <row r="39" spans="2:9" x14ac:dyDescent="0.25">
      <c r="C39" s="2"/>
    </row>
    <row r="40" spans="2:9" x14ac:dyDescent="0.25">
      <c r="C40" s="2"/>
    </row>
    <row r="42" spans="2:9" x14ac:dyDescent="0.25">
      <c r="B42" s="5"/>
      <c r="E42" s="5"/>
      <c r="F42" s="5"/>
    </row>
    <row r="43" spans="2:9" x14ac:dyDescent="0.25">
      <c r="B43" s="5"/>
      <c r="E43" s="5"/>
      <c r="F43" s="5"/>
    </row>
  </sheetData>
  <mergeCells count="13">
    <mergeCell ref="E33:G33"/>
    <mergeCell ref="B25:C25"/>
    <mergeCell ref="B27:C27"/>
    <mergeCell ref="E28:F28"/>
    <mergeCell ref="E29:F29"/>
    <mergeCell ref="B30:C30"/>
    <mergeCell ref="D30:F30"/>
    <mergeCell ref="B21:D21"/>
    <mergeCell ref="B2:G2"/>
    <mergeCell ref="B7:D7"/>
    <mergeCell ref="B13:D13"/>
    <mergeCell ref="B15:D15"/>
    <mergeCell ref="B19:C19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Šárka Jonová, DiS.</cp:lastModifiedBy>
  <cp:lastPrinted>2018-08-31T11:27:01Z</cp:lastPrinted>
  <dcterms:created xsi:type="dcterms:W3CDTF">2018-06-17T20:15:27Z</dcterms:created>
  <dcterms:modified xsi:type="dcterms:W3CDTF">2018-08-31T11:27:08Z</dcterms:modified>
</cp:coreProperties>
</file>