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50" yWindow="660" windowWidth="15645" windowHeight="13110"/>
  </bookViews>
  <sheets>
    <sheet name="List1" sheetId="1" r:id="rId1"/>
    <sheet name="List2" sheetId="2" r:id="rId2"/>
    <sheet name="List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calcPr calcId="145621" iterateCount="1"/>
</workbook>
</file>

<file path=xl/calcChain.xml><?xml version="1.0" encoding="utf-8"?>
<calcChain xmlns="http://schemas.openxmlformats.org/spreadsheetml/2006/main">
  <c r="E16" i="1" l="1"/>
  <c r="E15" i="1"/>
  <c r="E14" i="1"/>
  <c r="E13" i="1"/>
  <c r="E12" i="1"/>
  <c r="E11" i="1"/>
  <c r="E10" i="1"/>
  <c r="E9" i="1"/>
  <c r="E8" i="1"/>
  <c r="E7" i="1"/>
  <c r="E6" i="1"/>
  <c r="D16" i="1"/>
  <c r="D15" i="1"/>
  <c r="D14" i="1"/>
  <c r="D13" i="1"/>
  <c r="D12" i="1"/>
  <c r="D11" i="1"/>
  <c r="D10" i="1"/>
  <c r="D9" i="1"/>
  <c r="D8" i="1"/>
  <c r="D7" i="1"/>
  <c r="D6" i="1"/>
  <c r="C24" i="1"/>
  <c r="C23" i="1"/>
  <c r="E23" i="1" l="1"/>
  <c r="E24" i="1"/>
  <c r="D24" i="1"/>
  <c r="D23" i="1"/>
  <c r="C15" i="1" l="1"/>
  <c r="C14" i="1"/>
  <c r="C13" i="1"/>
  <c r="C12" i="1"/>
  <c r="C11" i="1"/>
  <c r="C10" i="1"/>
  <c r="C9" i="1"/>
  <c r="C8" i="1"/>
  <c r="C7" i="1"/>
  <c r="C16" i="1" l="1"/>
  <c r="D17" i="1" l="1"/>
  <c r="C6" i="1"/>
  <c r="C17" i="1" s="1"/>
  <c r="C22" i="1" s="1"/>
  <c r="D22" i="1" l="1"/>
  <c r="E22" i="1"/>
  <c r="E17" i="1"/>
</calcChain>
</file>

<file path=xl/sharedStrings.xml><?xml version="1.0" encoding="utf-8"?>
<sst xmlns="http://schemas.openxmlformats.org/spreadsheetml/2006/main" count="31" uniqueCount="31">
  <si>
    <t>nabídková cena – stavba</t>
  </si>
  <si>
    <t>Název stavby</t>
  </si>
  <si>
    <t>cena za objekt bez DPH</t>
  </si>
  <si>
    <t>cena za objekt DPH</t>
  </si>
  <si>
    <t>cena za objekt včetně DPH</t>
  </si>
  <si>
    <t>SO2 - Kratka - Dlouha</t>
  </si>
  <si>
    <t>SO3 - Wolkerova</t>
  </si>
  <si>
    <t>SO4 - Prokopa Holeho</t>
  </si>
  <si>
    <t>SO5 - Prokopa Holeho - Zizkova</t>
  </si>
  <si>
    <t>SO6 - Kostelni - Mirova</t>
  </si>
  <si>
    <t>SO7 - Kmochova</t>
  </si>
  <si>
    <t>SO8 - Jablonova alej</t>
  </si>
  <si>
    <t>SO9 - Sady pionyru</t>
  </si>
  <si>
    <t>SO10 - Vodni 1</t>
  </si>
  <si>
    <t>SO11 - Vodni 2</t>
  </si>
  <si>
    <t>SO1 - Kratka</t>
  </si>
  <si>
    <t>Celková nabídková cena za dodávky - polozapuštěné kontejnery na separovaný odpad (bez nádob na SKO)</t>
  </si>
  <si>
    <t>Celková nabídková cena za dodávky - polozapuštěné kontejnery na SKO (bez nádob na separovaný odpad)</t>
  </si>
  <si>
    <t>Celková cena - stavba</t>
  </si>
  <si>
    <t>Název položky</t>
  </si>
  <si>
    <t>cena bez DPH</t>
  </si>
  <si>
    <t>cena DPH</t>
  </si>
  <si>
    <t>cena včetně DPH</t>
  </si>
  <si>
    <t>Celková nabídková cena za stavební práce (bez nádob na SKO a separovaný odpad)</t>
  </si>
  <si>
    <t>Položka se skládá - suma všech položek včetně VRN ze všech 11 stanovišť bez položky B a C</t>
  </si>
  <si>
    <t>A</t>
  </si>
  <si>
    <t>B</t>
  </si>
  <si>
    <t>C</t>
  </si>
  <si>
    <t xml:space="preserve">Položka se skládá z nákladů na dodávky na kontejnery na (komplet) na tříděný odpad, tedy SKLO, PAPÍR, PLAST (položky jsou značené zelenou barvou) - suma SO 01 (položka 31 a 33) + SO 02 (položka 33 + 35) + SO 03 (položka 36 + 38) + SO 04 (položka 34 + 36) + SO 05 (položka 33 + 35) + SO 06 (položka 38 + 40) + SO 07 (položka 33 + 35) + SO 08 (položka 35 + 37) + SO 09 (položka 33a) + SO 10 (položka 25 + 26b) + SO 11 (položka 36 + 38)     </t>
  </si>
  <si>
    <t xml:space="preserve">Položka se skládá z nákladů na dodávky na kontejnery na (komplet) na směsný odpad, tedy SKO (položky jsou značené žlutou barvou) - suma SO 01 (položka 32) + SO 02 (položka 34) + SO 03 (položka 37) + SO 04 (položka 35) + SO 05 (položka 34) + SO 06 (položka 39) + SO 07 (položka 34) + SO 08 (položka 36) + SO 09 (položka 33b) + SO 10 (položka 26) + SO 11 (položka 37)     </t>
  </si>
  <si>
    <t xml:space="preserve">Zadavatel důrazně upozorňuje na maximální a nepřekročitelné dílčí nabídkové ceny (viz zadávací dokumentace 13.Požadavky na jednotný způsob zpracování nabídkové ceny, měna, max. nabídková cena) - Celková nabídková cena za stavební práce (bez nádob na SKO a separovaný odpad) nesmí překročit částku 2 367 803 Kč bez DPH. Celková nabídková cena za dodávky - polozapuštěné kontejnery na separovaný odpad (bez nádob na SKO)nesmí překročit částku 3 102 000 Kč bez DPH.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</si>
</sst>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</font>
    <font>
      <b/>
      <sz val="18"/>
      <color theme="1"/>
      <name val="Symbol"/>
      <family val="1"/>
      <charset val="2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1" xfId="0" applyFont="1" applyBorder="1"/>
    <xf numFmtId="0" fontId="0" fillId="0" borderId="2" xfId="0" applyFont="1" applyBorder="1"/>
    <xf numFmtId="0" fontId="4" fillId="0" borderId="3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4" fillId="0" borderId="4" xfId="0" applyNumberFormat="1" applyFont="1" applyBorder="1"/>
    <xf numFmtId="0" fontId="3" fillId="0" borderId="1" xfId="0" applyFont="1" applyBorder="1"/>
    <xf numFmtId="0" fontId="0" fillId="0" borderId="1" xfId="0" applyBorder="1" applyAlignment="1">
      <alignment wrapText="1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0" fontId="0" fillId="2" borderId="7" xfId="0" applyFill="1" applyBorder="1" applyAlignment="1">
      <alignment horizont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4" borderId="0" xfId="0" applyFill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O1%20-%20Kratka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SO10%20-%20Vodni%20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SO11%20-%20Vodni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O2%20-%20Kratka%20-%20Dlouh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SO3%20-%20Wolkerov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SO4%20-%20Prokopa%20Holeho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SO5%20-%20Prokopa%20Holeho%20-%20Zizkov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SO6%20-%20Kostelni%20-%20Mirov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SO7%20-%20Kmochov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SO8%20-%20Jablonova%20alej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SO9%20-%20Sady%20pionyr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definedNames>
      <definedName name="Zaklad22" refersTo="='Krycí list'!$F$31"/>
    </definedNames>
    <sheetDataSet>
      <sheetData sheetId="0"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</sheetData>
      <sheetData sheetId="1">
        <row r="31">
          <cell r="F31" t="str">
            <v>PSV</v>
          </cell>
        </row>
      </sheetData>
      <sheetData sheetId="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definedNames>
      <definedName name="Zaklad22" refersTo="='Krycí list'!$F$31"/>
    </definedNames>
    <sheetDataSet>
      <sheetData sheetId="0"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</sheetData>
      <sheetData sheetId="1">
        <row r="31">
          <cell r="F31" t="str">
            <v>PSV</v>
          </cell>
        </row>
      </sheetData>
      <sheetData sheetId="2">
        <row r="42">
          <cell r="G42">
            <v>0</v>
          </cell>
        </row>
        <row r="43">
          <cell r="G43">
            <v>0</v>
          </cell>
        </row>
        <row r="44">
          <cell r="G44">
            <v>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definedNames>
      <definedName name="Zaklad22" refersTo="='Krycí list'!$F$31"/>
    </definedNames>
    <sheetDataSet>
      <sheetData sheetId="0"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</sheetData>
      <sheetData sheetId="1">
        <row r="31">
          <cell r="F31" t="str">
            <v>PSV</v>
          </cell>
        </row>
      </sheetData>
      <sheetData sheetId="2"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definedNames>
      <definedName name="Zaklad22" refersTo="='Krycí list'!$F$31"/>
    </definedNames>
    <sheetDataSet>
      <sheetData sheetId="0"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</sheetData>
      <sheetData sheetId="1">
        <row r="31">
          <cell r="F31" t="str">
            <v>PSV</v>
          </cell>
        </row>
      </sheetData>
      <sheetData sheetId="2">
        <row r="48">
          <cell r="G48">
            <v>0</v>
          </cell>
        </row>
        <row r="49">
          <cell r="G49">
            <v>0</v>
          </cell>
        </row>
        <row r="50">
          <cell r="G50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definedNames>
      <definedName name="Zaklad22" refersTo="='Krycí list'!$F$31"/>
    </definedNames>
    <sheetDataSet>
      <sheetData sheetId="0"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</sheetData>
      <sheetData sheetId="1">
        <row r="31">
          <cell r="F31" t="str">
            <v>PSV</v>
          </cell>
        </row>
      </sheetData>
      <sheetData sheetId="2">
        <row r="50">
          <cell r="G50">
            <v>0</v>
          </cell>
        </row>
        <row r="51">
          <cell r="G51">
            <v>0</v>
          </cell>
        </row>
        <row r="52">
          <cell r="G52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definedNames>
      <definedName name="Zaklad22" refersTo="='Krycí list'!$F$31"/>
    </definedNames>
    <sheetDataSet>
      <sheetData sheetId="0"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</sheetData>
      <sheetData sheetId="1">
        <row r="31">
          <cell r="F31" t="str">
            <v>PSV</v>
          </cell>
        </row>
      </sheetData>
      <sheetData sheetId="2">
        <row r="49">
          <cell r="G49">
            <v>0</v>
          </cell>
        </row>
        <row r="50">
          <cell r="G50">
            <v>0</v>
          </cell>
        </row>
        <row r="51">
          <cell r="G51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definedNames>
      <definedName name="Zaklad22" refersTo="='Krycí list'!$F$31"/>
    </definedNames>
    <sheetDataSet>
      <sheetData sheetId="0"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</sheetData>
      <sheetData sheetId="1">
        <row r="31">
          <cell r="F31" t="str">
            <v>PSV</v>
          </cell>
        </row>
      </sheetData>
      <sheetData sheetId="2">
        <row r="48">
          <cell r="G48">
            <v>0</v>
          </cell>
        </row>
        <row r="49">
          <cell r="G49">
            <v>0</v>
          </cell>
        </row>
        <row r="50">
          <cell r="G50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definedNames>
      <definedName name="Zaklad22" refersTo="='Krycí list'!$F$31"/>
    </definedNames>
    <sheetDataSet>
      <sheetData sheetId="0"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</sheetData>
      <sheetData sheetId="1">
        <row r="31">
          <cell r="F31" t="str">
            <v>PSV</v>
          </cell>
        </row>
      </sheetData>
      <sheetData sheetId="2"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definedNames>
      <definedName name="Zaklad22" refersTo="='Krycí list'!$F$31"/>
    </definedNames>
    <sheetDataSet>
      <sheetData sheetId="0"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</sheetData>
      <sheetData sheetId="1">
        <row r="31">
          <cell r="F31" t="str">
            <v>PSV</v>
          </cell>
        </row>
      </sheetData>
      <sheetData sheetId="2">
        <row r="48">
          <cell r="G48">
            <v>0</v>
          </cell>
        </row>
        <row r="49">
          <cell r="G49">
            <v>0</v>
          </cell>
        </row>
        <row r="50">
          <cell r="G50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definedNames>
      <definedName name="Zaklad22" refersTo="='Krycí list'!$F$31"/>
    </definedNames>
    <sheetDataSet>
      <sheetData sheetId="0"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</sheetData>
      <sheetData sheetId="1">
        <row r="31">
          <cell r="F31" t="str">
            <v>PSV</v>
          </cell>
        </row>
      </sheetData>
      <sheetData sheetId="2">
        <row r="51">
          <cell r="G51">
            <v>0</v>
          </cell>
        </row>
        <row r="52">
          <cell r="G52">
            <v>0</v>
          </cell>
        </row>
        <row r="53">
          <cell r="G53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definedNames>
      <definedName name="Zaklad22" refersTo="='Krycí list'!$F$31"/>
    </definedNames>
    <sheetDataSet>
      <sheetData sheetId="0"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</sheetData>
      <sheetData sheetId="1">
        <row r="31">
          <cell r="F31" t="str">
            <v>PSV</v>
          </cell>
        </row>
      </sheetData>
      <sheetData sheetId="2">
        <row r="49">
          <cell r="G49">
            <v>0</v>
          </cell>
        </row>
        <row r="50">
          <cell r="G5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2"/>
  <sheetViews>
    <sheetView tabSelected="1" workbookViewId="0">
      <selection activeCell="L36" sqref="L36"/>
    </sheetView>
  </sheetViews>
  <sheetFormatPr defaultRowHeight="15" x14ac:dyDescent="0.25"/>
  <cols>
    <col min="2" max="2" width="38.5703125" customWidth="1"/>
    <col min="3" max="3" width="23" customWidth="1"/>
    <col min="4" max="4" width="18.42578125" customWidth="1"/>
    <col min="5" max="5" width="27.5703125" customWidth="1"/>
  </cols>
  <sheetData>
    <row r="3" spans="1:11" ht="23.25" x14ac:dyDescent="0.25">
      <c r="A3" s="12" t="s">
        <v>0</v>
      </c>
      <c r="B3" s="12"/>
      <c r="C3" s="12"/>
      <c r="D3" s="12"/>
      <c r="E3" s="12"/>
      <c r="F3" s="3"/>
      <c r="G3" s="3"/>
      <c r="H3" s="3"/>
      <c r="I3" s="3"/>
      <c r="J3" s="3"/>
      <c r="K3" s="3"/>
    </row>
    <row r="4" spans="1:11" ht="23.25" x14ac:dyDescent="0.25">
      <c r="C4" s="1"/>
      <c r="D4" s="2"/>
      <c r="E4" s="2"/>
      <c r="F4" s="2"/>
      <c r="G4" s="2"/>
      <c r="H4" s="2"/>
      <c r="I4" s="2"/>
      <c r="J4" s="2"/>
      <c r="K4" s="2"/>
    </row>
    <row r="5" spans="1:11" ht="15.75" x14ac:dyDescent="0.25">
      <c r="B5" s="10" t="s">
        <v>1</v>
      </c>
      <c r="C5" s="10" t="s">
        <v>2</v>
      </c>
      <c r="D5" s="10" t="s">
        <v>3</v>
      </c>
      <c r="E5" s="10" t="s">
        <v>4</v>
      </c>
    </row>
    <row r="6" spans="1:11" x14ac:dyDescent="0.25">
      <c r="B6" s="4" t="s">
        <v>15</v>
      </c>
      <c r="C6" s="7">
        <f>[1]!Zaklad22</f>
        <v>0</v>
      </c>
      <c r="D6" s="7">
        <f>'[1]Krycí list'!$F$32</f>
        <v>0</v>
      </c>
      <c r="E6" s="7">
        <f>'[1]Krycí list'!$F$33</f>
        <v>0</v>
      </c>
    </row>
    <row r="7" spans="1:11" x14ac:dyDescent="0.25">
      <c r="B7" s="4" t="s">
        <v>5</v>
      </c>
      <c r="C7" s="7">
        <f>[2]!Zaklad22</f>
        <v>0</v>
      </c>
      <c r="D7" s="7">
        <f>'[2]Krycí list'!$F$32</f>
        <v>0</v>
      </c>
      <c r="E7" s="7">
        <f>'[2]Krycí list'!$F$33</f>
        <v>0</v>
      </c>
    </row>
    <row r="8" spans="1:11" x14ac:dyDescent="0.25">
      <c r="B8" s="4" t="s">
        <v>6</v>
      </c>
      <c r="C8" s="7">
        <f>[3]!Zaklad22</f>
        <v>0</v>
      </c>
      <c r="D8" s="7">
        <f>'[3]Krycí list'!$F$32</f>
        <v>0</v>
      </c>
      <c r="E8" s="7">
        <f>'[3]Krycí list'!$F$33</f>
        <v>0</v>
      </c>
    </row>
    <row r="9" spans="1:11" x14ac:dyDescent="0.25">
      <c r="B9" s="4" t="s">
        <v>7</v>
      </c>
      <c r="C9" s="7">
        <f>[4]!Zaklad22</f>
        <v>0</v>
      </c>
      <c r="D9" s="7">
        <f>'[4]Krycí list'!$F$32</f>
        <v>0</v>
      </c>
      <c r="E9" s="7">
        <f>'[4]Krycí list'!$F$33</f>
        <v>0</v>
      </c>
    </row>
    <row r="10" spans="1:11" x14ac:dyDescent="0.25">
      <c r="B10" s="4" t="s">
        <v>8</v>
      </c>
      <c r="C10" s="7">
        <f>[5]!Zaklad22</f>
        <v>0</v>
      </c>
      <c r="D10" s="7">
        <f>'[5]Krycí list'!$F$32</f>
        <v>0</v>
      </c>
      <c r="E10" s="7">
        <f>'[5]Krycí list'!$F$33</f>
        <v>0</v>
      </c>
    </row>
    <row r="11" spans="1:11" x14ac:dyDescent="0.25">
      <c r="B11" s="4" t="s">
        <v>9</v>
      </c>
      <c r="C11" s="7">
        <f>[6]!Zaklad22</f>
        <v>0</v>
      </c>
      <c r="D11" s="7">
        <f>'[6]Krycí list'!$F$32</f>
        <v>0</v>
      </c>
      <c r="E11" s="7">
        <f>'[6]Krycí list'!$F$33</f>
        <v>0</v>
      </c>
    </row>
    <row r="12" spans="1:11" x14ac:dyDescent="0.25">
      <c r="B12" s="4" t="s">
        <v>10</v>
      </c>
      <c r="C12" s="7">
        <f>[7]!Zaklad22</f>
        <v>0</v>
      </c>
      <c r="D12" s="7">
        <f>'[7]Krycí list'!$F$32</f>
        <v>0</v>
      </c>
      <c r="E12" s="7">
        <f>'[7]Krycí list'!$F$33</f>
        <v>0</v>
      </c>
    </row>
    <row r="13" spans="1:11" x14ac:dyDescent="0.25">
      <c r="B13" s="4" t="s">
        <v>11</v>
      </c>
      <c r="C13" s="7">
        <f>[8]!Zaklad22</f>
        <v>0</v>
      </c>
      <c r="D13" s="7">
        <f>'[8]Krycí list'!$F$32</f>
        <v>0</v>
      </c>
      <c r="E13" s="7">
        <f>'[8]Krycí list'!$F$33</f>
        <v>0</v>
      </c>
    </row>
    <row r="14" spans="1:11" x14ac:dyDescent="0.25">
      <c r="B14" s="4" t="s">
        <v>12</v>
      </c>
      <c r="C14" s="7">
        <f>[9]!Zaklad22</f>
        <v>0</v>
      </c>
      <c r="D14" s="7">
        <f>'[9]Krycí list'!$F$32</f>
        <v>0</v>
      </c>
      <c r="E14" s="7">
        <f>'[9]Krycí list'!$F$33</f>
        <v>0</v>
      </c>
    </row>
    <row r="15" spans="1:11" x14ac:dyDescent="0.25">
      <c r="B15" s="4" t="s">
        <v>13</v>
      </c>
      <c r="C15" s="7">
        <f>[10]!Zaklad22</f>
        <v>0</v>
      </c>
      <c r="D15" s="7">
        <f>'[10]Krycí list'!$F$32</f>
        <v>0</v>
      </c>
      <c r="E15" s="7">
        <f>'[10]Krycí list'!$F$33</f>
        <v>0</v>
      </c>
    </row>
    <row r="16" spans="1:11" ht="15.75" thickBot="1" x14ac:dyDescent="0.3">
      <c r="B16" s="5" t="s">
        <v>14</v>
      </c>
      <c r="C16" s="8">
        <f>[11]!Zaklad22</f>
        <v>0</v>
      </c>
      <c r="D16" s="8">
        <f>'[11]Krycí list'!$F$32</f>
        <v>0</v>
      </c>
      <c r="E16" s="8">
        <f>'[11]Krycí list'!$F$33</f>
        <v>0</v>
      </c>
    </row>
    <row r="17" spans="1:16" ht="19.5" thickBot="1" x14ac:dyDescent="0.35">
      <c r="B17" s="6" t="s">
        <v>18</v>
      </c>
      <c r="C17" s="9">
        <f>SUM(C6:C16)</f>
        <v>0</v>
      </c>
      <c r="D17" s="9">
        <f t="shared" ref="D17:E17" si="0">SUM(D6:D16)</f>
        <v>0</v>
      </c>
      <c r="E17" s="9">
        <f t="shared" si="0"/>
        <v>0</v>
      </c>
    </row>
    <row r="21" spans="1:16" ht="15.75" x14ac:dyDescent="0.25">
      <c r="A21" s="13" t="s">
        <v>19</v>
      </c>
      <c r="B21" s="13"/>
      <c r="C21" s="10" t="s">
        <v>20</v>
      </c>
      <c r="D21" s="10" t="s">
        <v>21</v>
      </c>
      <c r="E21" s="10" t="s">
        <v>22</v>
      </c>
    </row>
    <row r="22" spans="1:16" ht="30" x14ac:dyDescent="0.25">
      <c r="A22" s="14" t="s">
        <v>25</v>
      </c>
      <c r="B22" s="11" t="s">
        <v>23</v>
      </c>
      <c r="C22" s="7">
        <f>C17-C23-C24</f>
        <v>0</v>
      </c>
      <c r="D22" s="7">
        <f>0.21*C22</f>
        <v>0</v>
      </c>
      <c r="E22" s="7">
        <f>1.21*C22</f>
        <v>0</v>
      </c>
      <c r="F22" s="15" t="s">
        <v>24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</row>
    <row r="23" spans="1:16" ht="60" customHeight="1" x14ac:dyDescent="0.25">
      <c r="A23" s="14" t="s">
        <v>26</v>
      </c>
      <c r="B23" s="20" t="s">
        <v>16</v>
      </c>
      <c r="C23" s="7">
        <f>[1]Položky!$G$47+[1]Položky!$G$49+[2]Položky!$G$50+[2]Položky!$G$48+[3]Položky!$G$52+[3]Položky!$G$50+[4]Položky!$G$51+[4]Položky!$G$49+[5]Položky!$G$50+[5]Položky!$G$48+[6]Položky!$G$55+[6]Položky!$G$53+[7]Položky!$G$50+[7]Položky!$G$48+[8]Položky!$G$53+[8]Položky!$G$51+[9]Položky!$G$49+[10]Položky!$G$44+[10]Položky!$G$42+[11]Položky!$G$54+[11]Položky!$G$52</f>
        <v>0</v>
      </c>
      <c r="D23" s="7">
        <f>0.21*C23</f>
        <v>0</v>
      </c>
      <c r="E23" s="7">
        <f t="shared" ref="E23:E24" si="1">1.21*C23</f>
        <v>0</v>
      </c>
      <c r="F23" s="16" t="s">
        <v>28</v>
      </c>
      <c r="G23" s="16"/>
      <c r="H23" s="16"/>
      <c r="I23" s="16"/>
      <c r="J23" s="16"/>
      <c r="K23" s="16"/>
      <c r="L23" s="16"/>
      <c r="M23" s="16"/>
      <c r="N23" s="16"/>
      <c r="O23" s="16"/>
      <c r="P23" s="16"/>
    </row>
    <row r="24" spans="1:16" ht="60" customHeight="1" x14ac:dyDescent="0.25">
      <c r="A24" s="14" t="s">
        <v>27</v>
      </c>
      <c r="B24" s="21" t="s">
        <v>17</v>
      </c>
      <c r="C24" s="7">
        <f>[1]Položky!$G$48+[2]Položky!$G$49+[3]Položky!$G$51+[4]Položky!$G$50+[5]Položky!$G$49+[6]Položky!$G$54+[7]Položky!$G$49+[8]Položky!$G$52+[9]Položky!$G$50+[10]Položky!$G$43+[11]Položky!$G$53</f>
        <v>0</v>
      </c>
      <c r="D24" s="7">
        <f>0.21*C24</f>
        <v>0</v>
      </c>
      <c r="E24" s="7">
        <f t="shared" si="1"/>
        <v>0</v>
      </c>
      <c r="F24" s="17" t="s">
        <v>29</v>
      </c>
      <c r="G24" s="18"/>
      <c r="H24" s="18"/>
      <c r="I24" s="18"/>
      <c r="J24" s="18"/>
      <c r="K24" s="18"/>
      <c r="L24" s="18"/>
      <c r="M24" s="18"/>
      <c r="N24" s="18"/>
      <c r="O24" s="18"/>
      <c r="P24" s="19"/>
    </row>
    <row r="26" spans="1:16" x14ac:dyDescent="0.25">
      <c r="B26" s="22" t="s">
        <v>30</v>
      </c>
      <c r="C26" s="22"/>
      <c r="D26" s="22"/>
      <c r="E26" s="22"/>
      <c r="F26" s="22"/>
      <c r="G26" s="22"/>
    </row>
    <row r="27" spans="1:16" x14ac:dyDescent="0.25">
      <c r="B27" s="22"/>
      <c r="C27" s="22"/>
      <c r="D27" s="22"/>
      <c r="E27" s="22"/>
      <c r="F27" s="22"/>
      <c r="G27" s="22"/>
    </row>
    <row r="28" spans="1:16" x14ac:dyDescent="0.25">
      <c r="B28" s="22"/>
      <c r="C28" s="22"/>
      <c r="D28" s="22"/>
      <c r="E28" s="22"/>
      <c r="F28" s="22"/>
      <c r="G28" s="22"/>
    </row>
    <row r="29" spans="1:16" x14ac:dyDescent="0.25">
      <c r="B29" s="22"/>
      <c r="C29" s="22"/>
      <c r="D29" s="22"/>
      <c r="E29" s="22"/>
      <c r="F29" s="22"/>
      <c r="G29" s="22"/>
    </row>
    <row r="30" spans="1:16" x14ac:dyDescent="0.25">
      <c r="B30" s="22"/>
      <c r="C30" s="22"/>
      <c r="D30" s="22"/>
      <c r="E30" s="22"/>
      <c r="F30" s="22"/>
      <c r="G30" s="22"/>
    </row>
    <row r="31" spans="1:16" x14ac:dyDescent="0.25">
      <c r="B31" s="22"/>
      <c r="C31" s="22"/>
      <c r="D31" s="22"/>
      <c r="E31" s="22"/>
      <c r="F31" s="22"/>
      <c r="G31" s="22"/>
    </row>
    <row r="32" spans="1:16" x14ac:dyDescent="0.25">
      <c r="B32" s="22"/>
      <c r="C32" s="22"/>
      <c r="D32" s="22"/>
      <c r="E32" s="22"/>
      <c r="F32" s="22"/>
      <c r="G32" s="22"/>
    </row>
  </sheetData>
  <mergeCells count="6">
    <mergeCell ref="B26:G32"/>
    <mergeCell ref="A3:E3"/>
    <mergeCell ref="F22:P22"/>
    <mergeCell ref="A21:B21"/>
    <mergeCell ref="F23:P23"/>
    <mergeCell ref="F24:P24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Ing.Jana Vávrová Trachtová</dc:creator>
  <cp:lastModifiedBy>Ing.Jana Vávrová Trachtová</cp:lastModifiedBy>
  <dcterms:created xsi:type="dcterms:W3CDTF">2019-05-09T07:40:25Z</dcterms:created>
  <dcterms:modified xsi:type="dcterms:W3CDTF">2019-06-07T12:12:35Z</dcterms:modified>
</cp:coreProperties>
</file>