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<sst xmlns="http://schemas.openxmlformats.org/spreadsheetml/2006/main" count="242" uniqueCount="140">
  <si>
    <t>Příloha č. 6 Zadávací dokumentace - cenová kalkulace - nákupní koš</t>
  </si>
  <si>
    <t>Dodávka kancelářských a mycích potřeb pro město Lovosice na rok 2024 a 2025 prostřednictvím náhradního plnění</t>
  </si>
  <si>
    <t>DODAVATEL VYPLNÍ POUZE MODRÁ POLE!!!</t>
  </si>
  <si>
    <t xml:space="preserve">Pole "Předpokládaný odběr za 1 rok" a "Cena celkem bez DPH za 1 rok" je v této příloze uvedeno pouze pro účely hodnocení nabídek. </t>
  </si>
  <si>
    <t>Č.</t>
  </si>
  <si>
    <t>Název zboží - KANCELÁŘSKÉ POTŘEBY</t>
  </si>
  <si>
    <t>Jednotka
MJ</t>
  </si>
  <si>
    <t>Množství</t>
  </si>
  <si>
    <t>Cena za jednotku bez DPH</t>
  </si>
  <si>
    <t>Předpokládaný odběr za 1 rok</t>
  </si>
  <si>
    <t>Cena celkem bez DPH  za 1 rok</t>
  </si>
  <si>
    <r>
      <t xml:space="preserve">transparentní zakládací obal A4 U- závěsný od 42 mikron. </t>
    </r>
    <r>
      <rPr>
        <b/>
        <sz val="10"/>
        <color indexed="8"/>
        <rFont val="Calibri"/>
        <family val="2"/>
      </rPr>
      <t xml:space="preserve">100 ks </t>
    </r>
  </si>
  <si>
    <t>bal./100 ks</t>
  </si>
  <si>
    <r>
      <t xml:space="preserve">transparentní zakládací obal A4 L - závěsný od 42 mikron. </t>
    </r>
    <r>
      <rPr>
        <b/>
        <sz val="10"/>
        <color indexed="8"/>
        <rFont val="Calibri"/>
        <family val="2"/>
      </rPr>
      <t xml:space="preserve">100 ks </t>
    </r>
  </si>
  <si>
    <t>závěsně desky A4 L -  transparentní  - 200 mikronů</t>
  </si>
  <si>
    <t>ks</t>
  </si>
  <si>
    <t>archivační box 330*260*110mm</t>
  </si>
  <si>
    <t>archivační krabice A4 min. 350*260*110mm</t>
  </si>
  <si>
    <t>archivační krabice Esselte Speedbox 100*350*250 mm</t>
  </si>
  <si>
    <t>archivační krabice 628*338*312mm do 40 kg</t>
  </si>
  <si>
    <t>archivační krabice pro 3 pořadače o hřbetu 80 mm</t>
  </si>
  <si>
    <r>
      <t xml:space="preserve">archivační spona - navlékací vidlice a- </t>
    </r>
    <r>
      <rPr>
        <b/>
        <sz val="10"/>
        <color indexed="8"/>
        <rFont val="Calibri"/>
        <family val="2"/>
      </rPr>
      <t xml:space="preserve">50 ks </t>
    </r>
    <r>
      <rPr>
        <sz val="10"/>
        <color indexed="8"/>
        <rFont val="Calibri"/>
        <family val="2"/>
      </rPr>
      <t>spon.</t>
    </r>
  </si>
  <si>
    <t>bal./50 ks</t>
  </si>
  <si>
    <t xml:space="preserve">zakládací obal A4  L </t>
  </si>
  <si>
    <t xml:space="preserve">zakládací obal A5 U   </t>
  </si>
  <si>
    <r>
      <t xml:space="preserve">zakládací obal A4 maxi s rozšířenou kapacitou U </t>
    </r>
    <r>
      <rPr>
        <b/>
        <sz val="10"/>
        <color indexed="8"/>
        <rFont val="Calibri"/>
        <family val="2"/>
      </rPr>
      <t>10 ks</t>
    </r>
  </si>
  <si>
    <t>bal./10 ks</t>
  </si>
  <si>
    <t>desky bez chlopní A4</t>
  </si>
  <si>
    <t>desky 3chlopňové odkládací A4 - různé barvy</t>
  </si>
  <si>
    <t>desky s 1 chlopní A4</t>
  </si>
  <si>
    <t>lesklé kartonové desky se 3 chlopněmi a gumičkou A4</t>
  </si>
  <si>
    <t>závěsný rychlovazač 250 g</t>
  </si>
  <si>
    <t>závěsný rychlovazač s půlenou přední stranou</t>
  </si>
  <si>
    <t>plastový nezávěstný rychlovazač A4</t>
  </si>
  <si>
    <t>plastový kartonový pořadač 75 mm - různé barvy</t>
  </si>
  <si>
    <t>Esselte Rainbow - pákový pořadač - A4, 50 mm</t>
  </si>
  <si>
    <t xml:space="preserve">pákový kartonový pořadač 75 mm </t>
  </si>
  <si>
    <t>archivní pořadač s kapsou kartonový A4</t>
  </si>
  <si>
    <r>
      <t xml:space="preserve">papírový rozlišovač 105*240 mm  240g/m2 mix barev </t>
    </r>
    <r>
      <rPr>
        <b/>
        <sz val="10"/>
        <color indexed="8"/>
        <rFont val="Calibri"/>
        <family val="2"/>
      </rPr>
      <t>100 ks</t>
    </r>
  </si>
  <si>
    <r>
      <t xml:space="preserve">obálka doručenka s červeným pruhem C5 </t>
    </r>
    <r>
      <rPr>
        <b/>
        <sz val="10"/>
        <color indexed="8"/>
        <rFont val="Calibri"/>
        <family val="2"/>
      </rPr>
      <t>1000 ks</t>
    </r>
  </si>
  <si>
    <t>bal./1000 ks</t>
  </si>
  <si>
    <r>
      <t xml:space="preserve">obálka doručenka s modrým pruhem C5 </t>
    </r>
    <r>
      <rPr>
        <b/>
        <sz val="10"/>
        <color indexed="8"/>
        <rFont val="Calibri"/>
        <family val="2"/>
      </rPr>
      <t>1000 ks</t>
    </r>
  </si>
  <si>
    <t>bal./1000 ks.</t>
  </si>
  <si>
    <r>
      <t xml:space="preserve">obálka doručenka bez pruhu C5 </t>
    </r>
    <r>
      <rPr>
        <b/>
        <sz val="10"/>
        <color indexed="8"/>
        <rFont val="Calibri"/>
        <family val="2"/>
      </rPr>
      <t>1000 ks</t>
    </r>
  </si>
  <si>
    <r>
      <t xml:space="preserve">obálka Krpa doručenka B6 - bez pruhu s poučením 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</si>
  <si>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červený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</si>
  <si>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modrý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</si>
  <si>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</si>
  <si>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r>
      <t xml:space="preserve">obálka DL samolepící </t>
    </r>
    <r>
      <rPr>
        <b/>
        <sz val="10"/>
        <color indexed="8"/>
        <rFont val="Calibri"/>
        <family val="2"/>
      </rPr>
      <t>1000 ks</t>
    </r>
  </si>
  <si>
    <r>
      <t xml:space="preserve">obálka C5 samolepící </t>
    </r>
    <r>
      <rPr>
        <b/>
        <sz val="10"/>
        <color indexed="8"/>
        <rFont val="Calibri"/>
        <family val="2"/>
      </rPr>
      <t>1000 ks</t>
    </r>
  </si>
  <si>
    <t>obálka B4 křížové dno 40mm, samolepící</t>
  </si>
  <si>
    <t>obálka s okénkem 220*110</t>
  </si>
  <si>
    <t>obálka bez okénka 220*110</t>
  </si>
  <si>
    <r>
      <t xml:space="preserve">samolepicí etikety  105×74,2 mm - </t>
    </r>
    <r>
      <rPr>
        <b/>
        <sz val="10"/>
        <color indexed="8"/>
        <rFont val="Calibri"/>
        <family val="2"/>
      </rPr>
      <t>800 etiket</t>
    </r>
  </si>
  <si>
    <t>bal./800 ks</t>
  </si>
  <si>
    <r>
      <t>samolepící čiré etikety 210*297 mm -</t>
    </r>
    <r>
      <rPr>
        <b/>
        <sz val="10"/>
        <color indexed="8"/>
        <rFont val="Calibri"/>
        <family val="2"/>
      </rPr>
      <t xml:space="preserve"> 25 etiket</t>
    </r>
  </si>
  <si>
    <t>bal./25 ks</t>
  </si>
  <si>
    <r>
      <t xml:space="preserve">univerzální etikety 105,0*74,0mm </t>
    </r>
    <r>
      <rPr>
        <b/>
        <sz val="10"/>
        <color indexed="8"/>
        <rFont val="Calibri"/>
        <family val="2"/>
      </rPr>
      <t>800 etiket</t>
    </r>
  </si>
  <si>
    <r>
      <t>laminovací kapsa 125 mikronů A7 čirá  -</t>
    </r>
    <r>
      <rPr>
        <b/>
        <sz val="10"/>
        <color indexed="8"/>
        <rFont val="Calibri"/>
        <family val="2"/>
      </rPr>
      <t>100 ks</t>
    </r>
  </si>
  <si>
    <r>
      <t>laminovací kapsa 125 mikronů A6 čirá  -</t>
    </r>
    <r>
      <rPr>
        <b/>
        <sz val="10"/>
        <color indexed="8"/>
        <rFont val="Calibri"/>
        <family val="2"/>
      </rPr>
      <t>100 ks</t>
    </r>
  </si>
  <si>
    <r>
      <t>laminovací kapsa 125 mikronů A5 čirá  -</t>
    </r>
    <r>
      <rPr>
        <b/>
        <sz val="10"/>
        <color indexed="8"/>
        <rFont val="Calibri"/>
        <family val="2"/>
      </rPr>
      <t>100 ks</t>
    </r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</si>
  <si>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</si>
  <si>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</si>
  <si>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</si>
  <si>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>bal./250 ks</t>
  </si>
  <si>
    <r>
      <t>barevný papír A4</t>
    </r>
    <r>
      <rPr>
        <b/>
        <sz val="10"/>
        <color indexed="8"/>
        <rFont val="Calibri"/>
        <family val="2"/>
      </rPr>
      <t xml:space="preserve"> 500 listů</t>
    </r>
  </si>
  <si>
    <t>bal./500 ks</t>
  </si>
  <si>
    <r>
      <t xml:space="preserve">kanc. Papír mix barev A4 105*240mm 80g. </t>
    </r>
    <r>
      <rPr>
        <b/>
        <sz val="10"/>
        <color indexed="8"/>
        <rFont val="Calibri"/>
        <family val="2"/>
      </rPr>
      <t>100 listů</t>
    </r>
  </si>
  <si>
    <r>
      <t xml:space="preserve">Xerografický papír 80g/m2  A4 </t>
    </r>
    <r>
      <rPr>
        <b/>
        <sz val="10"/>
        <color indexed="8"/>
        <rFont val="Calibri"/>
        <family val="2"/>
      </rPr>
      <t>5x 500 listů</t>
    </r>
  </si>
  <si>
    <t>bal./5 x 500 ks</t>
  </si>
  <si>
    <r>
      <t xml:space="preserve">kancelářský papír A4 80g/m3 </t>
    </r>
    <r>
      <rPr>
        <b/>
        <sz val="10"/>
        <color indexed="8"/>
        <rFont val="Calibri"/>
        <family val="2"/>
      </rPr>
      <t>5x 500 listů</t>
    </r>
    <r>
      <rPr>
        <sz val="10"/>
        <color indexed="8"/>
        <rFont val="Calibri"/>
        <family val="2"/>
      </rPr>
      <t xml:space="preserve">  (krabice)</t>
    </r>
  </si>
  <si>
    <t>bal./5x 500 ks</t>
  </si>
  <si>
    <t xml:space="preserve">termocitlivý pokladní kotouček 57/40/12mm š </t>
  </si>
  <si>
    <t xml:space="preserve">propis.tužka Pilot </t>
  </si>
  <si>
    <t>náplň tužka Pilot</t>
  </si>
  <si>
    <t>kuličková tužka</t>
  </si>
  <si>
    <t>náplně do kuličkové tužky</t>
  </si>
  <si>
    <t>mikrotužka</t>
  </si>
  <si>
    <t>Solidly - kuličková tužka</t>
  </si>
  <si>
    <t>náplně do kuličkové tužky Solidly</t>
  </si>
  <si>
    <t>Pilot Frixion Ball 07 - roller - modrý</t>
  </si>
  <si>
    <r>
      <t>Pilot Frixion 07 - náplň - modrá,</t>
    </r>
    <r>
      <rPr>
        <b/>
        <sz val="10"/>
        <color indexed="8"/>
        <rFont val="Calibri"/>
        <family val="2"/>
      </rPr>
      <t xml:space="preserve"> 3 ks</t>
    </r>
  </si>
  <si>
    <t>bal./3 ks</t>
  </si>
  <si>
    <t>zvýrazňovač centropen - 4 barvy</t>
  </si>
  <si>
    <t>centropen Liner 2811 F - mikrofix červený, černý</t>
  </si>
  <si>
    <t>kuličková tužka - mix barev</t>
  </si>
  <si>
    <t>Kores roll -on 4,2 mm*15m</t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</si>
  <si>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</si>
  <si>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motouz polyprop. 100 g</t>
  </si>
  <si>
    <t>razítkovací barva Kores - černá</t>
  </si>
  <si>
    <t>desky s tkanicí - kartonové A4  HIT</t>
  </si>
  <si>
    <t>děrovačka Leitz NeXXt 5058</t>
  </si>
  <si>
    <t>sešívačka malá N°10</t>
  </si>
  <si>
    <r>
      <t xml:space="preserve">drátky do sešívačky N°10 </t>
    </r>
    <r>
      <rPr>
        <b/>
        <sz val="10"/>
        <rFont val="Calibri"/>
        <family val="2"/>
      </rPr>
      <t>1000 ks</t>
    </r>
  </si>
  <si>
    <t>sešívačka na 25 listů (dráty 24/6)</t>
  </si>
  <si>
    <r>
      <t xml:space="preserve">drátky do sešívačky standard 24/6  </t>
    </r>
    <r>
      <rPr>
        <b/>
        <sz val="10"/>
        <rFont val="Calibri"/>
        <family val="2"/>
      </rPr>
      <t xml:space="preserve"> 1000 ks</t>
    </r>
  </si>
  <si>
    <t>tran.lepící páska Scotch 508 - 19mm * 33m</t>
  </si>
  <si>
    <t xml:space="preserve">kancelářské sponky </t>
  </si>
  <si>
    <t>pokladní kotouček</t>
  </si>
  <si>
    <t>záznamní kniha A4 -  200 listů linkovaná</t>
  </si>
  <si>
    <t>záznamní kniha A4 -  80 listů linkovaná</t>
  </si>
  <si>
    <t>Optys propustky</t>
  </si>
  <si>
    <t>Optys dovolenky</t>
  </si>
  <si>
    <t>sešit A4 linkovaný</t>
  </si>
  <si>
    <t>špendlíky</t>
  </si>
  <si>
    <t>bal.</t>
  </si>
  <si>
    <t>pravítko 30 cm</t>
  </si>
  <si>
    <t>papírové pytle 65*120 2 vrstvý</t>
  </si>
  <si>
    <t xml:space="preserve">papírový pytel 3 vrstvý 50*90cm 3 </t>
  </si>
  <si>
    <t>samolepící taška B4</t>
  </si>
  <si>
    <t>poštovní taška B4 - obyčejná křížové dno</t>
  </si>
  <si>
    <t>diář - A5 denní</t>
  </si>
  <si>
    <t>diář - A5 týdenní</t>
  </si>
  <si>
    <t xml:space="preserve">stolní pracovní kalendář plánovací 250x125mm 58 stran 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</si>
  <si>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</si>
  <si>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</si>
  <si>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</si>
  <si>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</si>
  <si>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</si>
  <si>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r>
      <t xml:space="preserve">papírové ručníky 2 vrstvé </t>
    </r>
    <r>
      <rPr>
        <b/>
        <sz val="10"/>
        <color indexed="8"/>
        <rFont val="Calibri"/>
        <family val="2"/>
      </rPr>
      <t>150 ks</t>
    </r>
  </si>
  <si>
    <t>bal./150 ks</t>
  </si>
  <si>
    <t>Celkem cena bez DPH:</t>
  </si>
  <si>
    <t>DPH 21%:</t>
  </si>
  <si>
    <t>Celkem cena včetně DPH:</t>
  </si>
  <si>
    <t>Název zboží - MYCÍ POTŘEBY</t>
  </si>
  <si>
    <t>toaletní papír Jumbo 19mm</t>
  </si>
  <si>
    <t>bal./6 ks</t>
  </si>
  <si>
    <t>pytel 120 l silný černý</t>
  </si>
  <si>
    <t>iron, okena</t>
  </si>
  <si>
    <t>clin pistol</t>
  </si>
  <si>
    <t>pronto sprey</t>
  </si>
  <si>
    <t>fixinela</t>
  </si>
  <si>
    <t>real</t>
  </si>
  <si>
    <t>osvěžovač wc Brise</t>
  </si>
  <si>
    <t>mýdlo 5l</t>
  </si>
  <si>
    <t>jar na nádobí 0,9l</t>
  </si>
  <si>
    <t>ajax podlahy 5l</t>
  </si>
  <si>
    <t>* Za správnost kalkulace nabídkové ceny (výpočtů a vzorců) nese zodpovědnost uchazeč.</t>
  </si>
  <si>
    <t>CELKEM KANCELÁŘSKÉ A MYCÍ POTŘEBY cena bez DPH:</t>
  </si>
  <si>
    <t>sáčky do koše 35l/50ks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</si>
</sst>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6" tint="-0.24997000396251678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164" fontId="11" fillId="3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/>
    <xf numFmtId="0" fontId="3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6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2" fontId="3" fillId="3" borderId="4" xfId="0" applyNumberFormat="1" applyFont="1" applyFill="1" applyBorder="1" applyProtection="1">
      <protection locked="0"/>
    </xf>
    <xf numFmtId="0" fontId="3" fillId="0" borderId="5" xfId="0" applyFont="1" applyBorder="1"/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01A0-631C-447E-9795-32AE338EC463}">
  <sheetPr>
    <pageSetUpPr fitToPage="1"/>
  </sheetPr>
  <dimension ref="A1:J130"/>
  <sheetViews>
    <sheetView tabSelected="1" workbookViewId="0" topLeftCell="A1">
      <selection activeCell="G123" sqref="A1:G123"/>
    </sheetView>
  </sheetViews>
  <sheetFormatPr defaultColWidth="9.140625" defaultRowHeight="15"/>
  <cols>
    <col min="1" max="1" width="5.7109375" style="1" customWidth="1"/>
    <col min="2" max="2" width="51.00390625" style="1" customWidth="1"/>
    <col min="3" max="3" width="12.57421875" style="1" bestFit="1" customWidth="1"/>
    <col min="4" max="4" width="8.7109375" style="1" customWidth="1"/>
    <col min="5" max="5" width="14.421875" style="5" bestFit="1" customWidth="1"/>
    <col min="6" max="6" width="6.8515625" style="1" customWidth="1"/>
    <col min="7" max="7" width="17.8515625" style="1" customWidth="1"/>
    <col min="8" max="8" width="38.421875" style="1" bestFit="1" customWidth="1"/>
    <col min="9" max="10" width="9.140625" style="2" customWidth="1"/>
    <col min="11" max="256" width="9.140625" style="1" customWidth="1"/>
    <col min="257" max="257" width="5.7109375" style="1" customWidth="1"/>
    <col min="258" max="258" width="51.00390625" style="1" customWidth="1"/>
    <col min="259" max="259" width="12.57421875" style="1" bestFit="1" customWidth="1"/>
    <col min="260" max="260" width="8.7109375" style="1" customWidth="1"/>
    <col min="261" max="261" width="14.421875" style="1" bestFit="1" customWidth="1"/>
    <col min="262" max="262" width="6.8515625" style="1" customWidth="1"/>
    <col min="263" max="263" width="17.8515625" style="1" customWidth="1"/>
    <col min="264" max="264" width="38.421875" style="1" bestFit="1" customWidth="1"/>
    <col min="265" max="512" width="9.140625" style="1" customWidth="1"/>
    <col min="513" max="513" width="5.7109375" style="1" customWidth="1"/>
    <col min="514" max="514" width="51.00390625" style="1" customWidth="1"/>
    <col min="515" max="515" width="12.57421875" style="1" bestFit="1" customWidth="1"/>
    <col min="516" max="516" width="8.7109375" style="1" customWidth="1"/>
    <col min="517" max="517" width="14.421875" style="1" bestFit="1" customWidth="1"/>
    <col min="518" max="518" width="6.8515625" style="1" customWidth="1"/>
    <col min="519" max="519" width="17.8515625" style="1" customWidth="1"/>
    <col min="520" max="520" width="38.421875" style="1" bestFit="1" customWidth="1"/>
    <col min="521" max="768" width="9.140625" style="1" customWidth="1"/>
    <col min="769" max="769" width="5.7109375" style="1" customWidth="1"/>
    <col min="770" max="770" width="51.00390625" style="1" customWidth="1"/>
    <col min="771" max="771" width="12.57421875" style="1" bestFit="1" customWidth="1"/>
    <col min="772" max="772" width="8.7109375" style="1" customWidth="1"/>
    <col min="773" max="773" width="14.421875" style="1" bestFit="1" customWidth="1"/>
    <col min="774" max="774" width="6.8515625" style="1" customWidth="1"/>
    <col min="775" max="775" width="17.8515625" style="1" customWidth="1"/>
    <col min="776" max="776" width="38.421875" style="1" bestFit="1" customWidth="1"/>
    <col min="777" max="1024" width="9.140625" style="1" customWidth="1"/>
    <col min="1025" max="1025" width="5.7109375" style="1" customWidth="1"/>
    <col min="1026" max="1026" width="51.00390625" style="1" customWidth="1"/>
    <col min="1027" max="1027" width="12.57421875" style="1" bestFit="1" customWidth="1"/>
    <col min="1028" max="1028" width="8.7109375" style="1" customWidth="1"/>
    <col min="1029" max="1029" width="14.421875" style="1" bestFit="1" customWidth="1"/>
    <col min="1030" max="1030" width="6.8515625" style="1" customWidth="1"/>
    <col min="1031" max="1031" width="17.8515625" style="1" customWidth="1"/>
    <col min="1032" max="1032" width="38.421875" style="1" bestFit="1" customWidth="1"/>
    <col min="1033" max="1280" width="9.140625" style="1" customWidth="1"/>
    <col min="1281" max="1281" width="5.7109375" style="1" customWidth="1"/>
    <col min="1282" max="1282" width="51.00390625" style="1" customWidth="1"/>
    <col min="1283" max="1283" width="12.57421875" style="1" bestFit="1" customWidth="1"/>
    <col min="1284" max="1284" width="8.7109375" style="1" customWidth="1"/>
    <col min="1285" max="1285" width="14.421875" style="1" bestFit="1" customWidth="1"/>
    <col min="1286" max="1286" width="6.8515625" style="1" customWidth="1"/>
    <col min="1287" max="1287" width="17.8515625" style="1" customWidth="1"/>
    <col min="1288" max="1288" width="38.421875" style="1" bestFit="1" customWidth="1"/>
    <col min="1289" max="1536" width="9.140625" style="1" customWidth="1"/>
    <col min="1537" max="1537" width="5.7109375" style="1" customWidth="1"/>
    <col min="1538" max="1538" width="51.00390625" style="1" customWidth="1"/>
    <col min="1539" max="1539" width="12.57421875" style="1" bestFit="1" customWidth="1"/>
    <col min="1540" max="1540" width="8.7109375" style="1" customWidth="1"/>
    <col min="1541" max="1541" width="14.421875" style="1" bestFit="1" customWidth="1"/>
    <col min="1542" max="1542" width="6.8515625" style="1" customWidth="1"/>
    <col min="1543" max="1543" width="17.8515625" style="1" customWidth="1"/>
    <col min="1544" max="1544" width="38.421875" style="1" bestFit="1" customWidth="1"/>
    <col min="1545" max="1792" width="9.140625" style="1" customWidth="1"/>
    <col min="1793" max="1793" width="5.7109375" style="1" customWidth="1"/>
    <col min="1794" max="1794" width="51.00390625" style="1" customWidth="1"/>
    <col min="1795" max="1795" width="12.57421875" style="1" bestFit="1" customWidth="1"/>
    <col min="1796" max="1796" width="8.7109375" style="1" customWidth="1"/>
    <col min="1797" max="1797" width="14.421875" style="1" bestFit="1" customWidth="1"/>
    <col min="1798" max="1798" width="6.8515625" style="1" customWidth="1"/>
    <col min="1799" max="1799" width="17.8515625" style="1" customWidth="1"/>
    <col min="1800" max="1800" width="38.421875" style="1" bestFit="1" customWidth="1"/>
    <col min="1801" max="2048" width="9.140625" style="1" customWidth="1"/>
    <col min="2049" max="2049" width="5.7109375" style="1" customWidth="1"/>
    <col min="2050" max="2050" width="51.00390625" style="1" customWidth="1"/>
    <col min="2051" max="2051" width="12.57421875" style="1" bestFit="1" customWidth="1"/>
    <col min="2052" max="2052" width="8.7109375" style="1" customWidth="1"/>
    <col min="2053" max="2053" width="14.421875" style="1" bestFit="1" customWidth="1"/>
    <col min="2054" max="2054" width="6.8515625" style="1" customWidth="1"/>
    <col min="2055" max="2055" width="17.8515625" style="1" customWidth="1"/>
    <col min="2056" max="2056" width="38.421875" style="1" bestFit="1" customWidth="1"/>
    <col min="2057" max="2304" width="9.140625" style="1" customWidth="1"/>
    <col min="2305" max="2305" width="5.7109375" style="1" customWidth="1"/>
    <col min="2306" max="2306" width="51.00390625" style="1" customWidth="1"/>
    <col min="2307" max="2307" width="12.57421875" style="1" bestFit="1" customWidth="1"/>
    <col min="2308" max="2308" width="8.7109375" style="1" customWidth="1"/>
    <col min="2309" max="2309" width="14.421875" style="1" bestFit="1" customWidth="1"/>
    <col min="2310" max="2310" width="6.8515625" style="1" customWidth="1"/>
    <col min="2311" max="2311" width="17.8515625" style="1" customWidth="1"/>
    <col min="2312" max="2312" width="38.421875" style="1" bestFit="1" customWidth="1"/>
    <col min="2313" max="2560" width="9.140625" style="1" customWidth="1"/>
    <col min="2561" max="2561" width="5.7109375" style="1" customWidth="1"/>
    <col min="2562" max="2562" width="51.00390625" style="1" customWidth="1"/>
    <col min="2563" max="2563" width="12.57421875" style="1" bestFit="1" customWidth="1"/>
    <col min="2564" max="2564" width="8.7109375" style="1" customWidth="1"/>
    <col min="2565" max="2565" width="14.421875" style="1" bestFit="1" customWidth="1"/>
    <col min="2566" max="2566" width="6.8515625" style="1" customWidth="1"/>
    <col min="2567" max="2567" width="17.8515625" style="1" customWidth="1"/>
    <col min="2568" max="2568" width="38.421875" style="1" bestFit="1" customWidth="1"/>
    <col min="2569" max="2816" width="9.140625" style="1" customWidth="1"/>
    <col min="2817" max="2817" width="5.7109375" style="1" customWidth="1"/>
    <col min="2818" max="2818" width="51.00390625" style="1" customWidth="1"/>
    <col min="2819" max="2819" width="12.57421875" style="1" bestFit="1" customWidth="1"/>
    <col min="2820" max="2820" width="8.7109375" style="1" customWidth="1"/>
    <col min="2821" max="2821" width="14.421875" style="1" bestFit="1" customWidth="1"/>
    <col min="2822" max="2822" width="6.8515625" style="1" customWidth="1"/>
    <col min="2823" max="2823" width="17.8515625" style="1" customWidth="1"/>
    <col min="2824" max="2824" width="38.421875" style="1" bestFit="1" customWidth="1"/>
    <col min="2825" max="3072" width="9.140625" style="1" customWidth="1"/>
    <col min="3073" max="3073" width="5.7109375" style="1" customWidth="1"/>
    <col min="3074" max="3074" width="51.00390625" style="1" customWidth="1"/>
    <col min="3075" max="3075" width="12.57421875" style="1" bestFit="1" customWidth="1"/>
    <col min="3076" max="3076" width="8.7109375" style="1" customWidth="1"/>
    <col min="3077" max="3077" width="14.421875" style="1" bestFit="1" customWidth="1"/>
    <col min="3078" max="3078" width="6.8515625" style="1" customWidth="1"/>
    <col min="3079" max="3079" width="17.8515625" style="1" customWidth="1"/>
    <col min="3080" max="3080" width="38.421875" style="1" bestFit="1" customWidth="1"/>
    <col min="3081" max="3328" width="9.140625" style="1" customWidth="1"/>
    <col min="3329" max="3329" width="5.7109375" style="1" customWidth="1"/>
    <col min="3330" max="3330" width="51.00390625" style="1" customWidth="1"/>
    <col min="3331" max="3331" width="12.57421875" style="1" bestFit="1" customWidth="1"/>
    <col min="3332" max="3332" width="8.7109375" style="1" customWidth="1"/>
    <col min="3333" max="3333" width="14.421875" style="1" bestFit="1" customWidth="1"/>
    <col min="3334" max="3334" width="6.8515625" style="1" customWidth="1"/>
    <col min="3335" max="3335" width="17.8515625" style="1" customWidth="1"/>
    <col min="3336" max="3336" width="38.421875" style="1" bestFit="1" customWidth="1"/>
    <col min="3337" max="3584" width="9.140625" style="1" customWidth="1"/>
    <col min="3585" max="3585" width="5.7109375" style="1" customWidth="1"/>
    <col min="3586" max="3586" width="51.00390625" style="1" customWidth="1"/>
    <col min="3587" max="3587" width="12.57421875" style="1" bestFit="1" customWidth="1"/>
    <col min="3588" max="3588" width="8.7109375" style="1" customWidth="1"/>
    <col min="3589" max="3589" width="14.421875" style="1" bestFit="1" customWidth="1"/>
    <col min="3590" max="3590" width="6.8515625" style="1" customWidth="1"/>
    <col min="3591" max="3591" width="17.8515625" style="1" customWidth="1"/>
    <col min="3592" max="3592" width="38.421875" style="1" bestFit="1" customWidth="1"/>
    <col min="3593" max="3840" width="9.140625" style="1" customWidth="1"/>
    <col min="3841" max="3841" width="5.7109375" style="1" customWidth="1"/>
    <col min="3842" max="3842" width="51.00390625" style="1" customWidth="1"/>
    <col min="3843" max="3843" width="12.57421875" style="1" bestFit="1" customWidth="1"/>
    <col min="3844" max="3844" width="8.7109375" style="1" customWidth="1"/>
    <col min="3845" max="3845" width="14.421875" style="1" bestFit="1" customWidth="1"/>
    <col min="3846" max="3846" width="6.8515625" style="1" customWidth="1"/>
    <col min="3847" max="3847" width="17.8515625" style="1" customWidth="1"/>
    <col min="3848" max="3848" width="38.421875" style="1" bestFit="1" customWidth="1"/>
    <col min="3849" max="4096" width="9.140625" style="1" customWidth="1"/>
    <col min="4097" max="4097" width="5.7109375" style="1" customWidth="1"/>
    <col min="4098" max="4098" width="51.00390625" style="1" customWidth="1"/>
    <col min="4099" max="4099" width="12.57421875" style="1" bestFit="1" customWidth="1"/>
    <col min="4100" max="4100" width="8.7109375" style="1" customWidth="1"/>
    <col min="4101" max="4101" width="14.421875" style="1" bestFit="1" customWidth="1"/>
    <col min="4102" max="4102" width="6.8515625" style="1" customWidth="1"/>
    <col min="4103" max="4103" width="17.8515625" style="1" customWidth="1"/>
    <col min="4104" max="4104" width="38.421875" style="1" bestFit="1" customWidth="1"/>
    <col min="4105" max="4352" width="9.140625" style="1" customWidth="1"/>
    <col min="4353" max="4353" width="5.7109375" style="1" customWidth="1"/>
    <col min="4354" max="4354" width="51.00390625" style="1" customWidth="1"/>
    <col min="4355" max="4355" width="12.57421875" style="1" bestFit="1" customWidth="1"/>
    <col min="4356" max="4356" width="8.7109375" style="1" customWidth="1"/>
    <col min="4357" max="4357" width="14.421875" style="1" bestFit="1" customWidth="1"/>
    <col min="4358" max="4358" width="6.8515625" style="1" customWidth="1"/>
    <col min="4359" max="4359" width="17.8515625" style="1" customWidth="1"/>
    <col min="4360" max="4360" width="38.421875" style="1" bestFit="1" customWidth="1"/>
    <col min="4361" max="4608" width="9.140625" style="1" customWidth="1"/>
    <col min="4609" max="4609" width="5.7109375" style="1" customWidth="1"/>
    <col min="4610" max="4610" width="51.00390625" style="1" customWidth="1"/>
    <col min="4611" max="4611" width="12.57421875" style="1" bestFit="1" customWidth="1"/>
    <col min="4612" max="4612" width="8.7109375" style="1" customWidth="1"/>
    <col min="4613" max="4613" width="14.421875" style="1" bestFit="1" customWidth="1"/>
    <col min="4614" max="4614" width="6.8515625" style="1" customWidth="1"/>
    <col min="4615" max="4615" width="17.8515625" style="1" customWidth="1"/>
    <col min="4616" max="4616" width="38.421875" style="1" bestFit="1" customWidth="1"/>
    <col min="4617" max="4864" width="9.140625" style="1" customWidth="1"/>
    <col min="4865" max="4865" width="5.7109375" style="1" customWidth="1"/>
    <col min="4866" max="4866" width="51.00390625" style="1" customWidth="1"/>
    <col min="4867" max="4867" width="12.57421875" style="1" bestFit="1" customWidth="1"/>
    <col min="4868" max="4868" width="8.7109375" style="1" customWidth="1"/>
    <col min="4869" max="4869" width="14.421875" style="1" bestFit="1" customWidth="1"/>
    <col min="4870" max="4870" width="6.8515625" style="1" customWidth="1"/>
    <col min="4871" max="4871" width="17.8515625" style="1" customWidth="1"/>
    <col min="4872" max="4872" width="38.421875" style="1" bestFit="1" customWidth="1"/>
    <col min="4873" max="5120" width="9.140625" style="1" customWidth="1"/>
    <col min="5121" max="5121" width="5.7109375" style="1" customWidth="1"/>
    <col min="5122" max="5122" width="51.00390625" style="1" customWidth="1"/>
    <col min="5123" max="5123" width="12.57421875" style="1" bestFit="1" customWidth="1"/>
    <col min="5124" max="5124" width="8.7109375" style="1" customWidth="1"/>
    <col min="5125" max="5125" width="14.421875" style="1" bestFit="1" customWidth="1"/>
    <col min="5126" max="5126" width="6.8515625" style="1" customWidth="1"/>
    <col min="5127" max="5127" width="17.8515625" style="1" customWidth="1"/>
    <col min="5128" max="5128" width="38.421875" style="1" bestFit="1" customWidth="1"/>
    <col min="5129" max="5376" width="9.140625" style="1" customWidth="1"/>
    <col min="5377" max="5377" width="5.7109375" style="1" customWidth="1"/>
    <col min="5378" max="5378" width="51.00390625" style="1" customWidth="1"/>
    <col min="5379" max="5379" width="12.57421875" style="1" bestFit="1" customWidth="1"/>
    <col min="5380" max="5380" width="8.7109375" style="1" customWidth="1"/>
    <col min="5381" max="5381" width="14.421875" style="1" bestFit="1" customWidth="1"/>
    <col min="5382" max="5382" width="6.8515625" style="1" customWidth="1"/>
    <col min="5383" max="5383" width="17.8515625" style="1" customWidth="1"/>
    <col min="5384" max="5384" width="38.421875" style="1" bestFit="1" customWidth="1"/>
    <col min="5385" max="5632" width="9.140625" style="1" customWidth="1"/>
    <col min="5633" max="5633" width="5.7109375" style="1" customWidth="1"/>
    <col min="5634" max="5634" width="51.00390625" style="1" customWidth="1"/>
    <col min="5635" max="5635" width="12.57421875" style="1" bestFit="1" customWidth="1"/>
    <col min="5636" max="5636" width="8.7109375" style="1" customWidth="1"/>
    <col min="5637" max="5637" width="14.421875" style="1" bestFit="1" customWidth="1"/>
    <col min="5638" max="5638" width="6.8515625" style="1" customWidth="1"/>
    <col min="5639" max="5639" width="17.8515625" style="1" customWidth="1"/>
    <col min="5640" max="5640" width="38.421875" style="1" bestFit="1" customWidth="1"/>
    <col min="5641" max="5888" width="9.140625" style="1" customWidth="1"/>
    <col min="5889" max="5889" width="5.7109375" style="1" customWidth="1"/>
    <col min="5890" max="5890" width="51.00390625" style="1" customWidth="1"/>
    <col min="5891" max="5891" width="12.57421875" style="1" bestFit="1" customWidth="1"/>
    <col min="5892" max="5892" width="8.7109375" style="1" customWidth="1"/>
    <col min="5893" max="5893" width="14.421875" style="1" bestFit="1" customWidth="1"/>
    <col min="5894" max="5894" width="6.8515625" style="1" customWidth="1"/>
    <col min="5895" max="5895" width="17.8515625" style="1" customWidth="1"/>
    <col min="5896" max="5896" width="38.421875" style="1" bestFit="1" customWidth="1"/>
    <col min="5897" max="6144" width="9.140625" style="1" customWidth="1"/>
    <col min="6145" max="6145" width="5.7109375" style="1" customWidth="1"/>
    <col min="6146" max="6146" width="51.00390625" style="1" customWidth="1"/>
    <col min="6147" max="6147" width="12.57421875" style="1" bestFit="1" customWidth="1"/>
    <col min="6148" max="6148" width="8.7109375" style="1" customWidth="1"/>
    <col min="6149" max="6149" width="14.421875" style="1" bestFit="1" customWidth="1"/>
    <col min="6150" max="6150" width="6.8515625" style="1" customWidth="1"/>
    <col min="6151" max="6151" width="17.8515625" style="1" customWidth="1"/>
    <col min="6152" max="6152" width="38.421875" style="1" bestFit="1" customWidth="1"/>
    <col min="6153" max="6400" width="9.140625" style="1" customWidth="1"/>
    <col min="6401" max="6401" width="5.7109375" style="1" customWidth="1"/>
    <col min="6402" max="6402" width="51.00390625" style="1" customWidth="1"/>
    <col min="6403" max="6403" width="12.57421875" style="1" bestFit="1" customWidth="1"/>
    <col min="6404" max="6404" width="8.7109375" style="1" customWidth="1"/>
    <col min="6405" max="6405" width="14.421875" style="1" bestFit="1" customWidth="1"/>
    <col min="6406" max="6406" width="6.8515625" style="1" customWidth="1"/>
    <col min="6407" max="6407" width="17.8515625" style="1" customWidth="1"/>
    <col min="6408" max="6408" width="38.421875" style="1" bestFit="1" customWidth="1"/>
    <col min="6409" max="6656" width="9.140625" style="1" customWidth="1"/>
    <col min="6657" max="6657" width="5.7109375" style="1" customWidth="1"/>
    <col min="6658" max="6658" width="51.00390625" style="1" customWidth="1"/>
    <col min="6659" max="6659" width="12.57421875" style="1" bestFit="1" customWidth="1"/>
    <col min="6660" max="6660" width="8.7109375" style="1" customWidth="1"/>
    <col min="6661" max="6661" width="14.421875" style="1" bestFit="1" customWidth="1"/>
    <col min="6662" max="6662" width="6.8515625" style="1" customWidth="1"/>
    <col min="6663" max="6663" width="17.8515625" style="1" customWidth="1"/>
    <col min="6664" max="6664" width="38.421875" style="1" bestFit="1" customWidth="1"/>
    <col min="6665" max="6912" width="9.140625" style="1" customWidth="1"/>
    <col min="6913" max="6913" width="5.7109375" style="1" customWidth="1"/>
    <col min="6914" max="6914" width="51.00390625" style="1" customWidth="1"/>
    <col min="6915" max="6915" width="12.57421875" style="1" bestFit="1" customWidth="1"/>
    <col min="6916" max="6916" width="8.7109375" style="1" customWidth="1"/>
    <col min="6917" max="6917" width="14.421875" style="1" bestFit="1" customWidth="1"/>
    <col min="6918" max="6918" width="6.8515625" style="1" customWidth="1"/>
    <col min="6919" max="6919" width="17.8515625" style="1" customWidth="1"/>
    <col min="6920" max="6920" width="38.421875" style="1" bestFit="1" customWidth="1"/>
    <col min="6921" max="7168" width="9.140625" style="1" customWidth="1"/>
    <col min="7169" max="7169" width="5.7109375" style="1" customWidth="1"/>
    <col min="7170" max="7170" width="51.00390625" style="1" customWidth="1"/>
    <col min="7171" max="7171" width="12.57421875" style="1" bestFit="1" customWidth="1"/>
    <col min="7172" max="7172" width="8.7109375" style="1" customWidth="1"/>
    <col min="7173" max="7173" width="14.421875" style="1" bestFit="1" customWidth="1"/>
    <col min="7174" max="7174" width="6.8515625" style="1" customWidth="1"/>
    <col min="7175" max="7175" width="17.8515625" style="1" customWidth="1"/>
    <col min="7176" max="7176" width="38.421875" style="1" bestFit="1" customWidth="1"/>
    <col min="7177" max="7424" width="9.140625" style="1" customWidth="1"/>
    <col min="7425" max="7425" width="5.7109375" style="1" customWidth="1"/>
    <col min="7426" max="7426" width="51.00390625" style="1" customWidth="1"/>
    <col min="7427" max="7427" width="12.57421875" style="1" bestFit="1" customWidth="1"/>
    <col min="7428" max="7428" width="8.7109375" style="1" customWidth="1"/>
    <col min="7429" max="7429" width="14.421875" style="1" bestFit="1" customWidth="1"/>
    <col min="7430" max="7430" width="6.8515625" style="1" customWidth="1"/>
    <col min="7431" max="7431" width="17.8515625" style="1" customWidth="1"/>
    <col min="7432" max="7432" width="38.421875" style="1" bestFit="1" customWidth="1"/>
    <col min="7433" max="7680" width="9.140625" style="1" customWidth="1"/>
    <col min="7681" max="7681" width="5.7109375" style="1" customWidth="1"/>
    <col min="7682" max="7682" width="51.00390625" style="1" customWidth="1"/>
    <col min="7683" max="7683" width="12.57421875" style="1" bestFit="1" customWidth="1"/>
    <col min="7684" max="7684" width="8.7109375" style="1" customWidth="1"/>
    <col min="7685" max="7685" width="14.421875" style="1" bestFit="1" customWidth="1"/>
    <col min="7686" max="7686" width="6.8515625" style="1" customWidth="1"/>
    <col min="7687" max="7687" width="17.8515625" style="1" customWidth="1"/>
    <col min="7688" max="7688" width="38.421875" style="1" bestFit="1" customWidth="1"/>
    <col min="7689" max="7936" width="9.140625" style="1" customWidth="1"/>
    <col min="7937" max="7937" width="5.7109375" style="1" customWidth="1"/>
    <col min="7938" max="7938" width="51.00390625" style="1" customWidth="1"/>
    <col min="7939" max="7939" width="12.57421875" style="1" bestFit="1" customWidth="1"/>
    <col min="7940" max="7940" width="8.7109375" style="1" customWidth="1"/>
    <col min="7941" max="7941" width="14.421875" style="1" bestFit="1" customWidth="1"/>
    <col min="7942" max="7942" width="6.8515625" style="1" customWidth="1"/>
    <col min="7943" max="7943" width="17.8515625" style="1" customWidth="1"/>
    <col min="7944" max="7944" width="38.421875" style="1" bestFit="1" customWidth="1"/>
    <col min="7945" max="8192" width="9.140625" style="1" customWidth="1"/>
    <col min="8193" max="8193" width="5.7109375" style="1" customWidth="1"/>
    <col min="8194" max="8194" width="51.00390625" style="1" customWidth="1"/>
    <col min="8195" max="8195" width="12.57421875" style="1" bestFit="1" customWidth="1"/>
    <col min="8196" max="8196" width="8.7109375" style="1" customWidth="1"/>
    <col min="8197" max="8197" width="14.421875" style="1" bestFit="1" customWidth="1"/>
    <col min="8198" max="8198" width="6.8515625" style="1" customWidth="1"/>
    <col min="8199" max="8199" width="17.8515625" style="1" customWidth="1"/>
    <col min="8200" max="8200" width="38.421875" style="1" bestFit="1" customWidth="1"/>
    <col min="8201" max="8448" width="9.140625" style="1" customWidth="1"/>
    <col min="8449" max="8449" width="5.7109375" style="1" customWidth="1"/>
    <col min="8450" max="8450" width="51.00390625" style="1" customWidth="1"/>
    <col min="8451" max="8451" width="12.57421875" style="1" bestFit="1" customWidth="1"/>
    <col min="8452" max="8452" width="8.7109375" style="1" customWidth="1"/>
    <col min="8453" max="8453" width="14.421875" style="1" bestFit="1" customWidth="1"/>
    <col min="8454" max="8454" width="6.8515625" style="1" customWidth="1"/>
    <col min="8455" max="8455" width="17.8515625" style="1" customWidth="1"/>
    <col min="8456" max="8456" width="38.421875" style="1" bestFit="1" customWidth="1"/>
    <col min="8457" max="8704" width="9.140625" style="1" customWidth="1"/>
    <col min="8705" max="8705" width="5.7109375" style="1" customWidth="1"/>
    <col min="8706" max="8706" width="51.00390625" style="1" customWidth="1"/>
    <col min="8707" max="8707" width="12.57421875" style="1" bestFit="1" customWidth="1"/>
    <col min="8708" max="8708" width="8.7109375" style="1" customWidth="1"/>
    <col min="8709" max="8709" width="14.421875" style="1" bestFit="1" customWidth="1"/>
    <col min="8710" max="8710" width="6.8515625" style="1" customWidth="1"/>
    <col min="8711" max="8711" width="17.8515625" style="1" customWidth="1"/>
    <col min="8712" max="8712" width="38.421875" style="1" bestFit="1" customWidth="1"/>
    <col min="8713" max="8960" width="9.140625" style="1" customWidth="1"/>
    <col min="8961" max="8961" width="5.7109375" style="1" customWidth="1"/>
    <col min="8962" max="8962" width="51.00390625" style="1" customWidth="1"/>
    <col min="8963" max="8963" width="12.57421875" style="1" bestFit="1" customWidth="1"/>
    <col min="8964" max="8964" width="8.7109375" style="1" customWidth="1"/>
    <col min="8965" max="8965" width="14.421875" style="1" bestFit="1" customWidth="1"/>
    <col min="8966" max="8966" width="6.8515625" style="1" customWidth="1"/>
    <col min="8967" max="8967" width="17.8515625" style="1" customWidth="1"/>
    <col min="8968" max="8968" width="38.421875" style="1" bestFit="1" customWidth="1"/>
    <col min="8969" max="9216" width="9.140625" style="1" customWidth="1"/>
    <col min="9217" max="9217" width="5.7109375" style="1" customWidth="1"/>
    <col min="9218" max="9218" width="51.00390625" style="1" customWidth="1"/>
    <col min="9219" max="9219" width="12.57421875" style="1" bestFit="1" customWidth="1"/>
    <col min="9220" max="9220" width="8.7109375" style="1" customWidth="1"/>
    <col min="9221" max="9221" width="14.421875" style="1" bestFit="1" customWidth="1"/>
    <col min="9222" max="9222" width="6.8515625" style="1" customWidth="1"/>
    <col min="9223" max="9223" width="17.8515625" style="1" customWidth="1"/>
    <col min="9224" max="9224" width="38.421875" style="1" bestFit="1" customWidth="1"/>
    <col min="9225" max="9472" width="9.140625" style="1" customWidth="1"/>
    <col min="9473" max="9473" width="5.7109375" style="1" customWidth="1"/>
    <col min="9474" max="9474" width="51.00390625" style="1" customWidth="1"/>
    <col min="9475" max="9475" width="12.57421875" style="1" bestFit="1" customWidth="1"/>
    <col min="9476" max="9476" width="8.7109375" style="1" customWidth="1"/>
    <col min="9477" max="9477" width="14.421875" style="1" bestFit="1" customWidth="1"/>
    <col min="9478" max="9478" width="6.8515625" style="1" customWidth="1"/>
    <col min="9479" max="9479" width="17.8515625" style="1" customWidth="1"/>
    <col min="9480" max="9480" width="38.421875" style="1" bestFit="1" customWidth="1"/>
    <col min="9481" max="9728" width="9.140625" style="1" customWidth="1"/>
    <col min="9729" max="9729" width="5.7109375" style="1" customWidth="1"/>
    <col min="9730" max="9730" width="51.00390625" style="1" customWidth="1"/>
    <col min="9731" max="9731" width="12.57421875" style="1" bestFit="1" customWidth="1"/>
    <col min="9732" max="9732" width="8.7109375" style="1" customWidth="1"/>
    <col min="9733" max="9733" width="14.421875" style="1" bestFit="1" customWidth="1"/>
    <col min="9734" max="9734" width="6.8515625" style="1" customWidth="1"/>
    <col min="9735" max="9735" width="17.8515625" style="1" customWidth="1"/>
    <col min="9736" max="9736" width="38.421875" style="1" bestFit="1" customWidth="1"/>
    <col min="9737" max="9984" width="9.140625" style="1" customWidth="1"/>
    <col min="9985" max="9985" width="5.7109375" style="1" customWidth="1"/>
    <col min="9986" max="9986" width="51.00390625" style="1" customWidth="1"/>
    <col min="9987" max="9987" width="12.57421875" style="1" bestFit="1" customWidth="1"/>
    <col min="9988" max="9988" width="8.7109375" style="1" customWidth="1"/>
    <col min="9989" max="9989" width="14.421875" style="1" bestFit="1" customWidth="1"/>
    <col min="9990" max="9990" width="6.8515625" style="1" customWidth="1"/>
    <col min="9991" max="9991" width="17.8515625" style="1" customWidth="1"/>
    <col min="9992" max="9992" width="38.421875" style="1" bestFit="1" customWidth="1"/>
    <col min="9993" max="10240" width="9.140625" style="1" customWidth="1"/>
    <col min="10241" max="10241" width="5.7109375" style="1" customWidth="1"/>
    <col min="10242" max="10242" width="51.00390625" style="1" customWidth="1"/>
    <col min="10243" max="10243" width="12.57421875" style="1" bestFit="1" customWidth="1"/>
    <col min="10244" max="10244" width="8.7109375" style="1" customWidth="1"/>
    <col min="10245" max="10245" width="14.421875" style="1" bestFit="1" customWidth="1"/>
    <col min="10246" max="10246" width="6.8515625" style="1" customWidth="1"/>
    <col min="10247" max="10247" width="17.8515625" style="1" customWidth="1"/>
    <col min="10248" max="10248" width="38.421875" style="1" bestFit="1" customWidth="1"/>
    <col min="10249" max="10496" width="9.140625" style="1" customWidth="1"/>
    <col min="10497" max="10497" width="5.7109375" style="1" customWidth="1"/>
    <col min="10498" max="10498" width="51.00390625" style="1" customWidth="1"/>
    <col min="10499" max="10499" width="12.57421875" style="1" bestFit="1" customWidth="1"/>
    <col min="10500" max="10500" width="8.7109375" style="1" customWidth="1"/>
    <col min="10501" max="10501" width="14.421875" style="1" bestFit="1" customWidth="1"/>
    <col min="10502" max="10502" width="6.8515625" style="1" customWidth="1"/>
    <col min="10503" max="10503" width="17.8515625" style="1" customWidth="1"/>
    <col min="10504" max="10504" width="38.421875" style="1" bestFit="1" customWidth="1"/>
    <col min="10505" max="10752" width="9.140625" style="1" customWidth="1"/>
    <col min="10753" max="10753" width="5.7109375" style="1" customWidth="1"/>
    <col min="10754" max="10754" width="51.00390625" style="1" customWidth="1"/>
    <col min="10755" max="10755" width="12.57421875" style="1" bestFit="1" customWidth="1"/>
    <col min="10756" max="10756" width="8.7109375" style="1" customWidth="1"/>
    <col min="10757" max="10757" width="14.421875" style="1" bestFit="1" customWidth="1"/>
    <col min="10758" max="10758" width="6.8515625" style="1" customWidth="1"/>
    <col min="10759" max="10759" width="17.8515625" style="1" customWidth="1"/>
    <col min="10760" max="10760" width="38.421875" style="1" bestFit="1" customWidth="1"/>
    <col min="10761" max="11008" width="9.140625" style="1" customWidth="1"/>
    <col min="11009" max="11009" width="5.7109375" style="1" customWidth="1"/>
    <col min="11010" max="11010" width="51.00390625" style="1" customWidth="1"/>
    <col min="11011" max="11011" width="12.57421875" style="1" bestFit="1" customWidth="1"/>
    <col min="11012" max="11012" width="8.7109375" style="1" customWidth="1"/>
    <col min="11013" max="11013" width="14.421875" style="1" bestFit="1" customWidth="1"/>
    <col min="11014" max="11014" width="6.8515625" style="1" customWidth="1"/>
    <col min="11015" max="11015" width="17.8515625" style="1" customWidth="1"/>
    <col min="11016" max="11016" width="38.421875" style="1" bestFit="1" customWidth="1"/>
    <col min="11017" max="11264" width="9.140625" style="1" customWidth="1"/>
    <col min="11265" max="11265" width="5.7109375" style="1" customWidth="1"/>
    <col min="11266" max="11266" width="51.00390625" style="1" customWidth="1"/>
    <col min="11267" max="11267" width="12.57421875" style="1" bestFit="1" customWidth="1"/>
    <col min="11268" max="11268" width="8.7109375" style="1" customWidth="1"/>
    <col min="11269" max="11269" width="14.421875" style="1" bestFit="1" customWidth="1"/>
    <col min="11270" max="11270" width="6.8515625" style="1" customWidth="1"/>
    <col min="11271" max="11271" width="17.8515625" style="1" customWidth="1"/>
    <col min="11272" max="11272" width="38.421875" style="1" bestFit="1" customWidth="1"/>
    <col min="11273" max="11520" width="9.140625" style="1" customWidth="1"/>
    <col min="11521" max="11521" width="5.7109375" style="1" customWidth="1"/>
    <col min="11522" max="11522" width="51.00390625" style="1" customWidth="1"/>
    <col min="11523" max="11523" width="12.57421875" style="1" bestFit="1" customWidth="1"/>
    <col min="11524" max="11524" width="8.7109375" style="1" customWidth="1"/>
    <col min="11525" max="11525" width="14.421875" style="1" bestFit="1" customWidth="1"/>
    <col min="11526" max="11526" width="6.8515625" style="1" customWidth="1"/>
    <col min="11527" max="11527" width="17.8515625" style="1" customWidth="1"/>
    <col min="11528" max="11528" width="38.421875" style="1" bestFit="1" customWidth="1"/>
    <col min="11529" max="11776" width="9.140625" style="1" customWidth="1"/>
    <col min="11777" max="11777" width="5.7109375" style="1" customWidth="1"/>
    <col min="11778" max="11778" width="51.00390625" style="1" customWidth="1"/>
    <col min="11779" max="11779" width="12.57421875" style="1" bestFit="1" customWidth="1"/>
    <col min="11780" max="11780" width="8.7109375" style="1" customWidth="1"/>
    <col min="11781" max="11781" width="14.421875" style="1" bestFit="1" customWidth="1"/>
    <col min="11782" max="11782" width="6.8515625" style="1" customWidth="1"/>
    <col min="11783" max="11783" width="17.8515625" style="1" customWidth="1"/>
    <col min="11784" max="11784" width="38.421875" style="1" bestFit="1" customWidth="1"/>
    <col min="11785" max="12032" width="9.140625" style="1" customWidth="1"/>
    <col min="12033" max="12033" width="5.7109375" style="1" customWidth="1"/>
    <col min="12034" max="12034" width="51.00390625" style="1" customWidth="1"/>
    <col min="12035" max="12035" width="12.57421875" style="1" bestFit="1" customWidth="1"/>
    <col min="12036" max="12036" width="8.7109375" style="1" customWidth="1"/>
    <col min="12037" max="12037" width="14.421875" style="1" bestFit="1" customWidth="1"/>
    <col min="12038" max="12038" width="6.8515625" style="1" customWidth="1"/>
    <col min="12039" max="12039" width="17.8515625" style="1" customWidth="1"/>
    <col min="12040" max="12040" width="38.421875" style="1" bestFit="1" customWidth="1"/>
    <col min="12041" max="12288" width="9.140625" style="1" customWidth="1"/>
    <col min="12289" max="12289" width="5.7109375" style="1" customWidth="1"/>
    <col min="12290" max="12290" width="51.00390625" style="1" customWidth="1"/>
    <col min="12291" max="12291" width="12.57421875" style="1" bestFit="1" customWidth="1"/>
    <col min="12292" max="12292" width="8.7109375" style="1" customWidth="1"/>
    <col min="12293" max="12293" width="14.421875" style="1" bestFit="1" customWidth="1"/>
    <col min="12294" max="12294" width="6.8515625" style="1" customWidth="1"/>
    <col min="12295" max="12295" width="17.8515625" style="1" customWidth="1"/>
    <col min="12296" max="12296" width="38.421875" style="1" bestFit="1" customWidth="1"/>
    <col min="12297" max="12544" width="9.140625" style="1" customWidth="1"/>
    <col min="12545" max="12545" width="5.7109375" style="1" customWidth="1"/>
    <col min="12546" max="12546" width="51.00390625" style="1" customWidth="1"/>
    <col min="12547" max="12547" width="12.57421875" style="1" bestFit="1" customWidth="1"/>
    <col min="12548" max="12548" width="8.7109375" style="1" customWidth="1"/>
    <col min="12549" max="12549" width="14.421875" style="1" bestFit="1" customWidth="1"/>
    <col min="12550" max="12550" width="6.8515625" style="1" customWidth="1"/>
    <col min="12551" max="12551" width="17.8515625" style="1" customWidth="1"/>
    <col min="12552" max="12552" width="38.421875" style="1" bestFit="1" customWidth="1"/>
    <col min="12553" max="12800" width="9.140625" style="1" customWidth="1"/>
    <col min="12801" max="12801" width="5.7109375" style="1" customWidth="1"/>
    <col min="12802" max="12802" width="51.00390625" style="1" customWidth="1"/>
    <col min="12803" max="12803" width="12.57421875" style="1" bestFit="1" customWidth="1"/>
    <col min="12804" max="12804" width="8.7109375" style="1" customWidth="1"/>
    <col min="12805" max="12805" width="14.421875" style="1" bestFit="1" customWidth="1"/>
    <col min="12806" max="12806" width="6.8515625" style="1" customWidth="1"/>
    <col min="12807" max="12807" width="17.8515625" style="1" customWidth="1"/>
    <col min="12808" max="12808" width="38.421875" style="1" bestFit="1" customWidth="1"/>
    <col min="12809" max="13056" width="9.140625" style="1" customWidth="1"/>
    <col min="13057" max="13057" width="5.7109375" style="1" customWidth="1"/>
    <col min="13058" max="13058" width="51.00390625" style="1" customWidth="1"/>
    <col min="13059" max="13059" width="12.57421875" style="1" bestFit="1" customWidth="1"/>
    <col min="13060" max="13060" width="8.7109375" style="1" customWidth="1"/>
    <col min="13061" max="13061" width="14.421875" style="1" bestFit="1" customWidth="1"/>
    <col min="13062" max="13062" width="6.8515625" style="1" customWidth="1"/>
    <col min="13063" max="13063" width="17.8515625" style="1" customWidth="1"/>
    <col min="13064" max="13064" width="38.421875" style="1" bestFit="1" customWidth="1"/>
    <col min="13065" max="13312" width="9.140625" style="1" customWidth="1"/>
    <col min="13313" max="13313" width="5.7109375" style="1" customWidth="1"/>
    <col min="13314" max="13314" width="51.00390625" style="1" customWidth="1"/>
    <col min="13315" max="13315" width="12.57421875" style="1" bestFit="1" customWidth="1"/>
    <col min="13316" max="13316" width="8.7109375" style="1" customWidth="1"/>
    <col min="13317" max="13317" width="14.421875" style="1" bestFit="1" customWidth="1"/>
    <col min="13318" max="13318" width="6.8515625" style="1" customWidth="1"/>
    <col min="13319" max="13319" width="17.8515625" style="1" customWidth="1"/>
    <col min="13320" max="13320" width="38.421875" style="1" bestFit="1" customWidth="1"/>
    <col min="13321" max="13568" width="9.140625" style="1" customWidth="1"/>
    <col min="13569" max="13569" width="5.7109375" style="1" customWidth="1"/>
    <col min="13570" max="13570" width="51.00390625" style="1" customWidth="1"/>
    <col min="13571" max="13571" width="12.57421875" style="1" bestFit="1" customWidth="1"/>
    <col min="13572" max="13572" width="8.7109375" style="1" customWidth="1"/>
    <col min="13573" max="13573" width="14.421875" style="1" bestFit="1" customWidth="1"/>
    <col min="13574" max="13574" width="6.8515625" style="1" customWidth="1"/>
    <col min="13575" max="13575" width="17.8515625" style="1" customWidth="1"/>
    <col min="13576" max="13576" width="38.421875" style="1" bestFit="1" customWidth="1"/>
    <col min="13577" max="13824" width="9.140625" style="1" customWidth="1"/>
    <col min="13825" max="13825" width="5.7109375" style="1" customWidth="1"/>
    <col min="13826" max="13826" width="51.00390625" style="1" customWidth="1"/>
    <col min="13827" max="13827" width="12.57421875" style="1" bestFit="1" customWidth="1"/>
    <col min="13828" max="13828" width="8.7109375" style="1" customWidth="1"/>
    <col min="13829" max="13829" width="14.421875" style="1" bestFit="1" customWidth="1"/>
    <col min="13830" max="13830" width="6.8515625" style="1" customWidth="1"/>
    <col min="13831" max="13831" width="17.8515625" style="1" customWidth="1"/>
    <col min="13832" max="13832" width="38.421875" style="1" bestFit="1" customWidth="1"/>
    <col min="13833" max="14080" width="9.140625" style="1" customWidth="1"/>
    <col min="14081" max="14081" width="5.7109375" style="1" customWidth="1"/>
    <col min="14082" max="14082" width="51.00390625" style="1" customWidth="1"/>
    <col min="14083" max="14083" width="12.57421875" style="1" bestFit="1" customWidth="1"/>
    <col min="14084" max="14084" width="8.7109375" style="1" customWidth="1"/>
    <col min="14085" max="14085" width="14.421875" style="1" bestFit="1" customWidth="1"/>
    <col min="14086" max="14086" width="6.8515625" style="1" customWidth="1"/>
    <col min="14087" max="14087" width="17.8515625" style="1" customWidth="1"/>
    <col min="14088" max="14088" width="38.421875" style="1" bestFit="1" customWidth="1"/>
    <col min="14089" max="14336" width="9.140625" style="1" customWidth="1"/>
    <col min="14337" max="14337" width="5.7109375" style="1" customWidth="1"/>
    <col min="14338" max="14338" width="51.00390625" style="1" customWidth="1"/>
    <col min="14339" max="14339" width="12.57421875" style="1" bestFit="1" customWidth="1"/>
    <col min="14340" max="14340" width="8.7109375" style="1" customWidth="1"/>
    <col min="14341" max="14341" width="14.421875" style="1" bestFit="1" customWidth="1"/>
    <col min="14342" max="14342" width="6.8515625" style="1" customWidth="1"/>
    <col min="14343" max="14343" width="17.8515625" style="1" customWidth="1"/>
    <col min="14344" max="14344" width="38.421875" style="1" bestFit="1" customWidth="1"/>
    <col min="14345" max="14592" width="9.140625" style="1" customWidth="1"/>
    <col min="14593" max="14593" width="5.7109375" style="1" customWidth="1"/>
    <col min="14594" max="14594" width="51.00390625" style="1" customWidth="1"/>
    <col min="14595" max="14595" width="12.57421875" style="1" bestFit="1" customWidth="1"/>
    <col min="14596" max="14596" width="8.7109375" style="1" customWidth="1"/>
    <col min="14597" max="14597" width="14.421875" style="1" bestFit="1" customWidth="1"/>
    <col min="14598" max="14598" width="6.8515625" style="1" customWidth="1"/>
    <col min="14599" max="14599" width="17.8515625" style="1" customWidth="1"/>
    <col min="14600" max="14600" width="38.421875" style="1" bestFit="1" customWidth="1"/>
    <col min="14601" max="14848" width="9.140625" style="1" customWidth="1"/>
    <col min="14849" max="14849" width="5.7109375" style="1" customWidth="1"/>
    <col min="14850" max="14850" width="51.00390625" style="1" customWidth="1"/>
    <col min="14851" max="14851" width="12.57421875" style="1" bestFit="1" customWidth="1"/>
    <col min="14852" max="14852" width="8.7109375" style="1" customWidth="1"/>
    <col min="14853" max="14853" width="14.421875" style="1" bestFit="1" customWidth="1"/>
    <col min="14854" max="14854" width="6.8515625" style="1" customWidth="1"/>
    <col min="14855" max="14855" width="17.8515625" style="1" customWidth="1"/>
    <col min="14856" max="14856" width="38.421875" style="1" bestFit="1" customWidth="1"/>
    <col min="14857" max="15104" width="9.140625" style="1" customWidth="1"/>
    <col min="15105" max="15105" width="5.7109375" style="1" customWidth="1"/>
    <col min="15106" max="15106" width="51.00390625" style="1" customWidth="1"/>
    <col min="15107" max="15107" width="12.57421875" style="1" bestFit="1" customWidth="1"/>
    <col min="15108" max="15108" width="8.7109375" style="1" customWidth="1"/>
    <col min="15109" max="15109" width="14.421875" style="1" bestFit="1" customWidth="1"/>
    <col min="15110" max="15110" width="6.8515625" style="1" customWidth="1"/>
    <col min="15111" max="15111" width="17.8515625" style="1" customWidth="1"/>
    <col min="15112" max="15112" width="38.421875" style="1" bestFit="1" customWidth="1"/>
    <col min="15113" max="15360" width="9.140625" style="1" customWidth="1"/>
    <col min="15361" max="15361" width="5.7109375" style="1" customWidth="1"/>
    <col min="15362" max="15362" width="51.00390625" style="1" customWidth="1"/>
    <col min="15363" max="15363" width="12.57421875" style="1" bestFit="1" customWidth="1"/>
    <col min="15364" max="15364" width="8.7109375" style="1" customWidth="1"/>
    <col min="15365" max="15365" width="14.421875" style="1" bestFit="1" customWidth="1"/>
    <col min="15366" max="15366" width="6.8515625" style="1" customWidth="1"/>
    <col min="15367" max="15367" width="17.8515625" style="1" customWidth="1"/>
    <col min="15368" max="15368" width="38.421875" style="1" bestFit="1" customWidth="1"/>
    <col min="15369" max="15616" width="9.140625" style="1" customWidth="1"/>
    <col min="15617" max="15617" width="5.7109375" style="1" customWidth="1"/>
    <col min="15618" max="15618" width="51.00390625" style="1" customWidth="1"/>
    <col min="15619" max="15619" width="12.57421875" style="1" bestFit="1" customWidth="1"/>
    <col min="15620" max="15620" width="8.7109375" style="1" customWidth="1"/>
    <col min="15621" max="15621" width="14.421875" style="1" bestFit="1" customWidth="1"/>
    <col min="15622" max="15622" width="6.8515625" style="1" customWidth="1"/>
    <col min="15623" max="15623" width="17.8515625" style="1" customWidth="1"/>
    <col min="15624" max="15624" width="38.421875" style="1" bestFit="1" customWidth="1"/>
    <col min="15625" max="15872" width="9.140625" style="1" customWidth="1"/>
    <col min="15873" max="15873" width="5.7109375" style="1" customWidth="1"/>
    <col min="15874" max="15874" width="51.00390625" style="1" customWidth="1"/>
    <col min="15875" max="15875" width="12.57421875" style="1" bestFit="1" customWidth="1"/>
    <col min="15876" max="15876" width="8.7109375" style="1" customWidth="1"/>
    <col min="15877" max="15877" width="14.421875" style="1" bestFit="1" customWidth="1"/>
    <col min="15878" max="15878" width="6.8515625" style="1" customWidth="1"/>
    <col min="15879" max="15879" width="17.8515625" style="1" customWidth="1"/>
    <col min="15880" max="15880" width="38.421875" style="1" bestFit="1" customWidth="1"/>
    <col min="15881" max="16128" width="9.140625" style="1" customWidth="1"/>
    <col min="16129" max="16129" width="5.7109375" style="1" customWidth="1"/>
    <col min="16130" max="16130" width="51.00390625" style="1" customWidth="1"/>
    <col min="16131" max="16131" width="12.57421875" style="1" bestFit="1" customWidth="1"/>
    <col min="16132" max="16132" width="8.7109375" style="1" customWidth="1"/>
    <col min="16133" max="16133" width="14.421875" style="1" bestFit="1" customWidth="1"/>
    <col min="16134" max="16134" width="6.8515625" style="1" customWidth="1"/>
    <col min="16135" max="16135" width="17.8515625" style="1" customWidth="1"/>
    <col min="16136" max="16136" width="38.421875" style="1" bestFit="1" customWidth="1"/>
    <col min="16137" max="16384" width="9.140625" style="1" customWidth="1"/>
  </cols>
  <sheetData>
    <row r="1" spans="1:5" ht="15" customHeight="1">
      <c r="A1" s="38" t="s">
        <v>0</v>
      </c>
      <c r="B1" s="38"/>
      <c r="C1" s="38"/>
      <c r="D1" s="38"/>
      <c r="E1" s="38"/>
    </row>
    <row r="2" spans="1:2" ht="15" customHeight="1">
      <c r="A2" s="3" t="s">
        <v>1</v>
      </c>
      <c r="B2" s="4"/>
    </row>
    <row r="3" spans="1:2" ht="15" customHeight="1">
      <c r="A3" s="4"/>
      <c r="B3" s="4"/>
    </row>
    <row r="4" spans="1:2" ht="15" customHeight="1">
      <c r="A4" s="39" t="s">
        <v>2</v>
      </c>
      <c r="B4" s="39"/>
    </row>
    <row r="5" spans="1:2" ht="15" customHeight="1">
      <c r="A5" s="3" t="s">
        <v>3</v>
      </c>
      <c r="B5" s="4"/>
    </row>
    <row r="6" spans="1:2" ht="15" customHeight="1" thickBot="1">
      <c r="A6" s="4"/>
      <c r="B6" s="6"/>
    </row>
    <row r="7" spans="1:7" ht="35.25" customHeight="1" thickBot="1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8" t="s">
        <v>10</v>
      </c>
    </row>
    <row r="8" spans="1:10" s="16" customFormat="1" ht="20.1" customHeight="1" thickTop="1">
      <c r="A8" s="10">
        <v>1</v>
      </c>
      <c r="B8" s="11" t="s">
        <v>11</v>
      </c>
      <c r="C8" s="12" t="s">
        <v>12</v>
      </c>
      <c r="D8" s="12">
        <v>1</v>
      </c>
      <c r="E8" s="13"/>
      <c r="F8" s="14">
        <v>70</v>
      </c>
      <c r="G8" s="15">
        <f>E8*F8</f>
        <v>0</v>
      </c>
      <c r="I8" s="17"/>
      <c r="J8" s="17"/>
    </row>
    <row r="9" spans="1:10" s="16" customFormat="1" ht="20.1" customHeight="1">
      <c r="A9" s="10">
        <v>2</v>
      </c>
      <c r="B9" s="11" t="s">
        <v>13</v>
      </c>
      <c r="C9" s="12" t="s">
        <v>12</v>
      </c>
      <c r="D9" s="12">
        <v>1</v>
      </c>
      <c r="E9" s="13"/>
      <c r="F9" s="14">
        <v>20</v>
      </c>
      <c r="G9" s="15">
        <f>E9*F9</f>
        <v>0</v>
      </c>
      <c r="I9" s="17"/>
      <c r="J9" s="17"/>
    </row>
    <row r="10" spans="1:10" s="16" customFormat="1" ht="20.1" customHeight="1">
      <c r="A10" s="10">
        <v>3</v>
      </c>
      <c r="B10" s="11" t="s">
        <v>14</v>
      </c>
      <c r="C10" s="12" t="s">
        <v>15</v>
      </c>
      <c r="D10" s="12">
        <v>1</v>
      </c>
      <c r="E10" s="13"/>
      <c r="F10" s="14">
        <v>30</v>
      </c>
      <c r="G10" s="15">
        <f>E10*F10</f>
        <v>0</v>
      </c>
      <c r="I10" s="17"/>
      <c r="J10" s="17"/>
    </row>
    <row r="11" spans="1:10" s="16" customFormat="1" ht="19.5" customHeight="1">
      <c r="A11" s="10">
        <v>4</v>
      </c>
      <c r="B11" s="11" t="s">
        <v>16</v>
      </c>
      <c r="C11" s="12" t="s">
        <v>15</v>
      </c>
      <c r="D11" s="12">
        <v>1</v>
      </c>
      <c r="E11" s="13"/>
      <c r="F11" s="14">
        <v>100</v>
      </c>
      <c r="G11" s="15">
        <f aca="true" t="shared" si="0" ref="G11:G76">E11*F11</f>
        <v>0</v>
      </c>
      <c r="I11" s="17"/>
      <c r="J11" s="17"/>
    </row>
    <row r="12" spans="1:10" s="16" customFormat="1" ht="20.1" customHeight="1">
      <c r="A12" s="10">
        <v>5</v>
      </c>
      <c r="B12" s="18" t="s">
        <v>17</v>
      </c>
      <c r="C12" s="19" t="s">
        <v>15</v>
      </c>
      <c r="D12" s="19">
        <v>1</v>
      </c>
      <c r="E12" s="13"/>
      <c r="F12" s="20">
        <v>300</v>
      </c>
      <c r="G12" s="15">
        <f t="shared" si="0"/>
        <v>0</v>
      </c>
      <c r="I12" s="17"/>
      <c r="J12" s="17"/>
    </row>
    <row r="13" spans="1:10" s="16" customFormat="1" ht="20.1" customHeight="1">
      <c r="A13" s="10">
        <v>6</v>
      </c>
      <c r="B13" s="18" t="s">
        <v>18</v>
      </c>
      <c r="C13" s="19" t="s">
        <v>15</v>
      </c>
      <c r="D13" s="19">
        <v>1</v>
      </c>
      <c r="E13" s="13"/>
      <c r="F13" s="20">
        <v>100</v>
      </c>
      <c r="G13" s="15">
        <f t="shared" si="0"/>
        <v>0</v>
      </c>
      <c r="I13" s="17"/>
      <c r="J13" s="17"/>
    </row>
    <row r="14" spans="1:10" s="16" customFormat="1" ht="20.1" customHeight="1">
      <c r="A14" s="10">
        <v>7</v>
      </c>
      <c r="B14" s="18" t="s">
        <v>19</v>
      </c>
      <c r="C14" s="19" t="s">
        <v>15</v>
      </c>
      <c r="D14" s="19">
        <v>1</v>
      </c>
      <c r="E14" s="13"/>
      <c r="F14" s="20">
        <v>200</v>
      </c>
      <c r="G14" s="15">
        <f t="shared" si="0"/>
        <v>0</v>
      </c>
      <c r="I14" s="17"/>
      <c r="J14" s="17"/>
    </row>
    <row r="15" spans="1:10" s="16" customFormat="1" ht="20.1" customHeight="1">
      <c r="A15" s="10">
        <v>8</v>
      </c>
      <c r="B15" s="18" t="s">
        <v>20</v>
      </c>
      <c r="C15" s="19" t="s">
        <v>15</v>
      </c>
      <c r="D15" s="19">
        <v>1</v>
      </c>
      <c r="E15" s="13"/>
      <c r="F15" s="20">
        <v>20</v>
      </c>
      <c r="G15" s="15">
        <f t="shared" si="0"/>
        <v>0</v>
      </c>
      <c r="I15" s="17"/>
      <c r="J15" s="17"/>
    </row>
    <row r="16" spans="1:10" s="16" customFormat="1" ht="20.1" customHeight="1">
      <c r="A16" s="10">
        <v>9</v>
      </c>
      <c r="B16" s="18" t="s">
        <v>21</v>
      </c>
      <c r="C16" s="21" t="s">
        <v>22</v>
      </c>
      <c r="D16" s="19">
        <v>1</v>
      </c>
      <c r="E16" s="13"/>
      <c r="F16" s="20">
        <v>2</v>
      </c>
      <c r="G16" s="15">
        <f t="shared" si="0"/>
        <v>0</v>
      </c>
      <c r="I16" s="17"/>
      <c r="J16" s="17"/>
    </row>
    <row r="17" spans="1:10" s="16" customFormat="1" ht="20.1" customHeight="1">
      <c r="A17" s="22">
        <v>10</v>
      </c>
      <c r="B17" s="18" t="s">
        <v>23</v>
      </c>
      <c r="C17" s="19" t="s">
        <v>15</v>
      </c>
      <c r="D17" s="19">
        <v>1</v>
      </c>
      <c r="E17" s="13"/>
      <c r="F17" s="20">
        <v>500</v>
      </c>
      <c r="G17" s="15">
        <f t="shared" si="0"/>
        <v>0</v>
      </c>
      <c r="I17" s="17"/>
      <c r="J17" s="17"/>
    </row>
    <row r="18" spans="1:10" s="16" customFormat="1" ht="20.1" customHeight="1">
      <c r="A18" s="10">
        <v>11</v>
      </c>
      <c r="B18" s="18" t="s">
        <v>24</v>
      </c>
      <c r="C18" s="19" t="s">
        <v>15</v>
      </c>
      <c r="D18" s="19">
        <v>1</v>
      </c>
      <c r="E18" s="13"/>
      <c r="F18" s="20">
        <v>1400</v>
      </c>
      <c r="G18" s="15">
        <f t="shared" si="0"/>
        <v>0</v>
      </c>
      <c r="I18" s="17"/>
      <c r="J18" s="17"/>
    </row>
    <row r="19" spans="1:10" s="16" customFormat="1" ht="20.1" customHeight="1">
      <c r="A19" s="10">
        <v>12</v>
      </c>
      <c r="B19" s="18" t="s">
        <v>25</v>
      </c>
      <c r="C19" s="19" t="s">
        <v>26</v>
      </c>
      <c r="D19" s="19">
        <v>1</v>
      </c>
      <c r="E19" s="13"/>
      <c r="F19" s="20">
        <v>10</v>
      </c>
      <c r="G19" s="15">
        <f t="shared" si="0"/>
        <v>0</v>
      </c>
      <c r="I19" s="17"/>
      <c r="J19" s="17"/>
    </row>
    <row r="20" spans="1:10" s="16" customFormat="1" ht="20.1" customHeight="1">
      <c r="A20" s="10">
        <v>13</v>
      </c>
      <c r="B20" s="18" t="s">
        <v>27</v>
      </c>
      <c r="C20" s="19" t="s">
        <v>15</v>
      </c>
      <c r="D20" s="19">
        <v>1</v>
      </c>
      <c r="E20" s="13"/>
      <c r="F20" s="20">
        <v>300</v>
      </c>
      <c r="G20" s="15">
        <f t="shared" si="0"/>
        <v>0</v>
      </c>
      <c r="I20" s="17"/>
      <c r="J20" s="17"/>
    </row>
    <row r="21" spans="1:10" s="16" customFormat="1" ht="20.1" customHeight="1">
      <c r="A21" s="10">
        <v>14</v>
      </c>
      <c r="B21" s="18" t="s">
        <v>28</v>
      </c>
      <c r="C21" s="21" t="s">
        <v>15</v>
      </c>
      <c r="D21" s="19">
        <v>1</v>
      </c>
      <c r="E21" s="13"/>
      <c r="F21" s="20">
        <v>300</v>
      </c>
      <c r="G21" s="15">
        <f t="shared" si="0"/>
        <v>0</v>
      </c>
      <c r="I21" s="17"/>
      <c r="J21" s="17"/>
    </row>
    <row r="22" spans="1:10" s="16" customFormat="1" ht="20.1" customHeight="1">
      <c r="A22" s="22">
        <v>15</v>
      </c>
      <c r="B22" s="18" t="s">
        <v>29</v>
      </c>
      <c r="C22" s="21" t="s">
        <v>15</v>
      </c>
      <c r="D22" s="19">
        <v>1</v>
      </c>
      <c r="E22" s="13"/>
      <c r="F22" s="20">
        <v>300</v>
      </c>
      <c r="G22" s="15">
        <f t="shared" si="0"/>
        <v>0</v>
      </c>
      <c r="I22" s="17"/>
      <c r="J22" s="17"/>
    </row>
    <row r="23" spans="1:10" s="16" customFormat="1" ht="20.1" customHeight="1">
      <c r="A23" s="10">
        <v>16</v>
      </c>
      <c r="B23" s="18" t="s">
        <v>30</v>
      </c>
      <c r="C23" s="19" t="s">
        <v>15</v>
      </c>
      <c r="D23" s="19">
        <v>1</v>
      </c>
      <c r="E23" s="13"/>
      <c r="F23" s="20">
        <v>50</v>
      </c>
      <c r="G23" s="15">
        <f t="shared" si="0"/>
        <v>0</v>
      </c>
      <c r="I23" s="17"/>
      <c r="J23" s="17"/>
    </row>
    <row r="24" spans="1:10" s="16" customFormat="1" ht="20.1" customHeight="1">
      <c r="A24" s="10">
        <v>17</v>
      </c>
      <c r="B24" s="18" t="s">
        <v>31</v>
      </c>
      <c r="C24" s="19" t="s">
        <v>15</v>
      </c>
      <c r="D24" s="19">
        <v>1</v>
      </c>
      <c r="E24" s="13"/>
      <c r="F24" s="20">
        <v>600</v>
      </c>
      <c r="G24" s="15">
        <f t="shared" si="0"/>
        <v>0</v>
      </c>
      <c r="I24" s="17"/>
      <c r="J24" s="17"/>
    </row>
    <row r="25" spans="1:10" s="16" customFormat="1" ht="20.1" customHeight="1">
      <c r="A25" s="10">
        <v>18</v>
      </c>
      <c r="B25" s="18" t="s">
        <v>32</v>
      </c>
      <c r="C25" s="19" t="s">
        <v>15</v>
      </c>
      <c r="D25" s="19">
        <v>1</v>
      </c>
      <c r="E25" s="13"/>
      <c r="F25" s="20">
        <v>80</v>
      </c>
      <c r="G25" s="15">
        <f t="shared" si="0"/>
        <v>0</v>
      </c>
      <c r="I25" s="17"/>
      <c r="J25" s="17"/>
    </row>
    <row r="26" spans="1:10" s="16" customFormat="1" ht="20.1" customHeight="1">
      <c r="A26" s="10">
        <v>19</v>
      </c>
      <c r="B26" s="18" t="s">
        <v>33</v>
      </c>
      <c r="C26" s="19" t="s">
        <v>15</v>
      </c>
      <c r="D26" s="19">
        <v>1</v>
      </c>
      <c r="E26" s="13"/>
      <c r="F26" s="20">
        <v>130</v>
      </c>
      <c r="G26" s="15">
        <f t="shared" si="0"/>
        <v>0</v>
      </c>
      <c r="I26" s="17"/>
      <c r="J26" s="17"/>
    </row>
    <row r="27" spans="1:10" s="16" customFormat="1" ht="20.1" customHeight="1">
      <c r="A27" s="22">
        <v>20</v>
      </c>
      <c r="B27" s="18" t="s">
        <v>34</v>
      </c>
      <c r="C27" s="19" t="s">
        <v>15</v>
      </c>
      <c r="D27" s="19">
        <v>1</v>
      </c>
      <c r="E27" s="13"/>
      <c r="F27" s="20">
        <v>20</v>
      </c>
      <c r="G27" s="15">
        <f t="shared" si="0"/>
        <v>0</v>
      </c>
      <c r="I27" s="17"/>
      <c r="J27" s="17"/>
    </row>
    <row r="28" spans="1:10" s="16" customFormat="1" ht="20.1" customHeight="1">
      <c r="A28" s="10">
        <v>21</v>
      </c>
      <c r="B28" s="18" t="s">
        <v>35</v>
      </c>
      <c r="C28" s="19" t="s">
        <v>15</v>
      </c>
      <c r="D28" s="19">
        <v>1</v>
      </c>
      <c r="E28" s="13"/>
      <c r="F28" s="20">
        <v>40</v>
      </c>
      <c r="G28" s="15">
        <f t="shared" si="0"/>
        <v>0</v>
      </c>
      <c r="I28" s="17"/>
      <c r="J28" s="17"/>
    </row>
    <row r="29" spans="1:10" s="16" customFormat="1" ht="20.1" customHeight="1">
      <c r="A29" s="10">
        <v>21</v>
      </c>
      <c r="B29" s="18" t="s">
        <v>36</v>
      </c>
      <c r="C29" s="19" t="s">
        <v>15</v>
      </c>
      <c r="D29" s="19">
        <v>1</v>
      </c>
      <c r="E29" s="13"/>
      <c r="F29" s="20">
        <v>120</v>
      </c>
      <c r="G29" s="15">
        <f t="shared" si="0"/>
        <v>0</v>
      </c>
      <c r="I29" s="17"/>
      <c r="J29" s="17"/>
    </row>
    <row r="30" spans="1:10" s="16" customFormat="1" ht="20.1" customHeight="1">
      <c r="A30" s="10">
        <v>22</v>
      </c>
      <c r="B30" s="18" t="s">
        <v>37</v>
      </c>
      <c r="C30" s="19" t="s">
        <v>15</v>
      </c>
      <c r="D30" s="19">
        <v>1</v>
      </c>
      <c r="E30" s="13"/>
      <c r="F30" s="20">
        <v>40</v>
      </c>
      <c r="G30" s="15">
        <f t="shared" si="0"/>
        <v>0</v>
      </c>
      <c r="I30" s="17"/>
      <c r="J30" s="17"/>
    </row>
    <row r="31" spans="1:10" s="16" customFormat="1" ht="20.1" customHeight="1">
      <c r="A31" s="10">
        <v>23</v>
      </c>
      <c r="B31" s="18" t="s">
        <v>38</v>
      </c>
      <c r="C31" s="19" t="s">
        <v>12</v>
      </c>
      <c r="D31" s="19">
        <v>1</v>
      </c>
      <c r="E31" s="13"/>
      <c r="F31" s="20">
        <v>50</v>
      </c>
      <c r="G31" s="15">
        <f t="shared" si="0"/>
        <v>0</v>
      </c>
      <c r="I31" s="17"/>
      <c r="J31" s="17"/>
    </row>
    <row r="32" spans="1:10" s="16" customFormat="1" ht="20.1" customHeight="1">
      <c r="A32" s="22">
        <v>24</v>
      </c>
      <c r="B32" s="18" t="s">
        <v>39</v>
      </c>
      <c r="C32" s="21" t="s">
        <v>40</v>
      </c>
      <c r="D32" s="19">
        <v>1</v>
      </c>
      <c r="E32" s="13"/>
      <c r="F32" s="20">
        <v>6</v>
      </c>
      <c r="G32" s="15">
        <f t="shared" si="0"/>
        <v>0</v>
      </c>
      <c r="I32" s="17"/>
      <c r="J32" s="17"/>
    </row>
    <row r="33" spans="1:10" s="16" customFormat="1" ht="20.1" customHeight="1">
      <c r="A33" s="10">
        <v>25</v>
      </c>
      <c r="B33" s="18" t="s">
        <v>41</v>
      </c>
      <c r="C33" s="21" t="s">
        <v>42</v>
      </c>
      <c r="D33" s="19">
        <v>1</v>
      </c>
      <c r="E33" s="13"/>
      <c r="F33" s="20">
        <v>5</v>
      </c>
      <c r="G33" s="15">
        <f t="shared" si="0"/>
        <v>0</v>
      </c>
      <c r="I33" s="17"/>
      <c r="J33" s="17"/>
    </row>
    <row r="34" spans="1:10" s="16" customFormat="1" ht="20.1" customHeight="1">
      <c r="A34" s="10">
        <v>26</v>
      </c>
      <c r="B34" s="18" t="s">
        <v>43</v>
      </c>
      <c r="C34" s="21" t="s">
        <v>40</v>
      </c>
      <c r="D34" s="19">
        <v>1</v>
      </c>
      <c r="E34" s="13"/>
      <c r="F34" s="20">
        <v>10</v>
      </c>
      <c r="G34" s="15">
        <f t="shared" si="0"/>
        <v>0</v>
      </c>
      <c r="I34" s="17"/>
      <c r="J34" s="17"/>
    </row>
    <row r="35" spans="1:10" s="16" customFormat="1" ht="20.1" customHeight="1">
      <c r="A35" s="10">
        <v>27</v>
      </c>
      <c r="B35" s="18" t="s">
        <v>44</v>
      </c>
      <c r="C35" s="21" t="s">
        <v>40</v>
      </c>
      <c r="D35" s="19">
        <v>1</v>
      </c>
      <c r="E35" s="13"/>
      <c r="F35" s="20">
        <v>6</v>
      </c>
      <c r="G35" s="15">
        <f t="shared" si="0"/>
        <v>0</v>
      </c>
      <c r="I35" s="17"/>
      <c r="J35" s="17"/>
    </row>
    <row r="36" spans="1:10" s="16" customFormat="1" ht="20.1" customHeight="1">
      <c r="A36" s="10">
        <v>28</v>
      </c>
      <c r="B36" s="18" t="s">
        <v>45</v>
      </c>
      <c r="C36" s="21" t="s">
        <v>40</v>
      </c>
      <c r="D36" s="19">
        <v>1</v>
      </c>
      <c r="E36" s="13"/>
      <c r="F36" s="20">
        <v>3</v>
      </c>
      <c r="G36" s="15">
        <f t="shared" si="0"/>
        <v>0</v>
      </c>
      <c r="I36" s="17"/>
      <c r="J36" s="17"/>
    </row>
    <row r="37" spans="1:10" s="16" customFormat="1" ht="20.1" customHeight="1">
      <c r="A37" s="22">
        <v>29</v>
      </c>
      <c r="B37" s="18" t="s">
        <v>46</v>
      </c>
      <c r="C37" s="21" t="s">
        <v>40</v>
      </c>
      <c r="D37" s="19">
        <v>1</v>
      </c>
      <c r="E37" s="13"/>
      <c r="F37" s="20">
        <v>3</v>
      </c>
      <c r="G37" s="15">
        <f t="shared" si="0"/>
        <v>0</v>
      </c>
      <c r="I37" s="17"/>
      <c r="J37" s="17"/>
    </row>
    <row r="38" spans="1:10" s="16" customFormat="1" ht="20.1" customHeight="1">
      <c r="A38" s="22">
        <v>30</v>
      </c>
      <c r="B38" s="18" t="s">
        <v>47</v>
      </c>
      <c r="C38" s="19" t="s">
        <v>40</v>
      </c>
      <c r="D38" s="19">
        <v>1</v>
      </c>
      <c r="E38" s="13"/>
      <c r="F38" s="20">
        <v>5</v>
      </c>
      <c r="G38" s="15">
        <f t="shared" si="0"/>
        <v>0</v>
      </c>
      <c r="I38" s="17"/>
      <c r="J38" s="17"/>
    </row>
    <row r="39" spans="1:10" s="16" customFormat="1" ht="20.1" customHeight="1">
      <c r="A39" s="22">
        <v>31</v>
      </c>
      <c r="B39" s="18" t="s">
        <v>48</v>
      </c>
      <c r="C39" s="19" t="s">
        <v>40</v>
      </c>
      <c r="D39" s="19">
        <v>1</v>
      </c>
      <c r="E39" s="13"/>
      <c r="F39" s="20">
        <v>2</v>
      </c>
      <c r="G39" s="15">
        <f t="shared" si="0"/>
        <v>0</v>
      </c>
      <c r="I39" s="17"/>
      <c r="J39" s="17"/>
    </row>
    <row r="40" spans="1:10" s="16" customFormat="1" ht="20.1" customHeight="1">
      <c r="A40" s="22">
        <v>32</v>
      </c>
      <c r="B40" s="18" t="s">
        <v>49</v>
      </c>
      <c r="C40" s="19" t="s">
        <v>40</v>
      </c>
      <c r="D40" s="19">
        <v>1</v>
      </c>
      <c r="E40" s="13"/>
      <c r="F40" s="20">
        <v>10</v>
      </c>
      <c r="G40" s="15">
        <f t="shared" si="0"/>
        <v>0</v>
      </c>
      <c r="I40" s="17"/>
      <c r="J40" s="17"/>
    </row>
    <row r="41" spans="1:10" s="16" customFormat="1" ht="20.1" customHeight="1">
      <c r="A41" s="22">
        <v>33</v>
      </c>
      <c r="B41" s="18" t="s">
        <v>50</v>
      </c>
      <c r="C41" s="19" t="s">
        <v>15</v>
      </c>
      <c r="D41" s="19">
        <v>1</v>
      </c>
      <c r="E41" s="13"/>
      <c r="F41" s="20">
        <v>180</v>
      </c>
      <c r="G41" s="15">
        <f t="shared" si="0"/>
        <v>0</v>
      </c>
      <c r="I41" s="17"/>
      <c r="J41" s="17"/>
    </row>
    <row r="42" spans="1:10" s="16" customFormat="1" ht="20.1" customHeight="1">
      <c r="A42" s="22">
        <v>34</v>
      </c>
      <c r="B42" s="18" t="s">
        <v>51</v>
      </c>
      <c r="C42" s="19" t="s">
        <v>15</v>
      </c>
      <c r="D42" s="19">
        <v>1</v>
      </c>
      <c r="E42" s="13"/>
      <c r="F42" s="20">
        <v>75</v>
      </c>
      <c r="G42" s="15">
        <f t="shared" si="0"/>
        <v>0</v>
      </c>
      <c r="I42" s="17"/>
      <c r="J42" s="17"/>
    </row>
    <row r="43" spans="1:10" s="16" customFormat="1" ht="20.1" customHeight="1">
      <c r="A43" s="22">
        <v>35</v>
      </c>
      <c r="B43" s="18" t="s">
        <v>52</v>
      </c>
      <c r="C43" s="19" t="s">
        <v>15</v>
      </c>
      <c r="D43" s="19">
        <v>1</v>
      </c>
      <c r="E43" s="13"/>
      <c r="F43" s="20">
        <v>170</v>
      </c>
      <c r="G43" s="15">
        <f t="shared" si="0"/>
        <v>0</v>
      </c>
      <c r="I43" s="17"/>
      <c r="J43" s="17"/>
    </row>
    <row r="44" spans="1:10" s="16" customFormat="1" ht="20.1" customHeight="1">
      <c r="A44" s="22">
        <v>36</v>
      </c>
      <c r="B44" s="18" t="s">
        <v>53</v>
      </c>
      <c r="C44" s="19" t="s">
        <v>54</v>
      </c>
      <c r="D44" s="19">
        <v>1</v>
      </c>
      <c r="E44" s="13"/>
      <c r="F44" s="20">
        <v>1</v>
      </c>
      <c r="G44" s="15">
        <f t="shared" si="0"/>
        <v>0</v>
      </c>
      <c r="I44" s="17"/>
      <c r="J44" s="17"/>
    </row>
    <row r="45" spans="1:10" s="16" customFormat="1" ht="20.1" customHeight="1">
      <c r="A45" s="22">
        <v>37</v>
      </c>
      <c r="B45" s="18" t="s">
        <v>55</v>
      </c>
      <c r="C45" s="19" t="s">
        <v>56</v>
      </c>
      <c r="D45" s="19">
        <v>1</v>
      </c>
      <c r="E45" s="13"/>
      <c r="F45" s="20">
        <v>5</v>
      </c>
      <c r="G45" s="15">
        <f t="shared" si="0"/>
        <v>0</v>
      </c>
      <c r="I45" s="17"/>
      <c r="J45" s="17"/>
    </row>
    <row r="46" spans="1:10" s="16" customFormat="1" ht="20.1" customHeight="1">
      <c r="A46" s="22">
        <v>38</v>
      </c>
      <c r="B46" s="18" t="s">
        <v>57</v>
      </c>
      <c r="C46" s="19" t="s">
        <v>54</v>
      </c>
      <c r="D46" s="19">
        <v>1</v>
      </c>
      <c r="E46" s="13"/>
      <c r="F46" s="20">
        <v>2</v>
      </c>
      <c r="G46" s="15">
        <f t="shared" si="0"/>
        <v>0</v>
      </c>
      <c r="I46" s="17"/>
      <c r="J46" s="17"/>
    </row>
    <row r="47" spans="1:10" s="16" customFormat="1" ht="20.1" customHeight="1">
      <c r="A47" s="22">
        <v>39</v>
      </c>
      <c r="B47" s="18" t="s">
        <v>58</v>
      </c>
      <c r="C47" s="19" t="s">
        <v>12</v>
      </c>
      <c r="D47" s="19">
        <v>1</v>
      </c>
      <c r="E47" s="13"/>
      <c r="F47" s="20">
        <v>10</v>
      </c>
      <c r="G47" s="15">
        <f t="shared" si="0"/>
        <v>0</v>
      </c>
      <c r="I47" s="17"/>
      <c r="J47" s="17"/>
    </row>
    <row r="48" spans="1:10" s="16" customFormat="1" ht="20.1" customHeight="1">
      <c r="A48" s="22">
        <v>40</v>
      </c>
      <c r="B48" s="18" t="s">
        <v>59</v>
      </c>
      <c r="C48" s="19" t="s">
        <v>12</v>
      </c>
      <c r="D48" s="19">
        <v>1</v>
      </c>
      <c r="E48" s="13"/>
      <c r="F48" s="20">
        <v>10</v>
      </c>
      <c r="G48" s="15">
        <f t="shared" si="0"/>
        <v>0</v>
      </c>
      <c r="I48" s="17"/>
      <c r="J48" s="17"/>
    </row>
    <row r="49" spans="1:10" s="16" customFormat="1" ht="20.1" customHeight="1">
      <c r="A49" s="22">
        <v>41</v>
      </c>
      <c r="B49" s="18" t="s">
        <v>60</v>
      </c>
      <c r="C49" s="19" t="s">
        <v>12</v>
      </c>
      <c r="D49" s="19">
        <v>1</v>
      </c>
      <c r="E49" s="13"/>
      <c r="F49" s="20">
        <v>10</v>
      </c>
      <c r="G49" s="15">
        <f t="shared" si="0"/>
        <v>0</v>
      </c>
      <c r="I49" s="17"/>
      <c r="J49" s="17"/>
    </row>
    <row r="50" spans="1:10" s="16" customFormat="1" ht="20.1" customHeight="1">
      <c r="A50" s="22">
        <v>42</v>
      </c>
      <c r="B50" s="18" t="s">
        <v>61</v>
      </c>
      <c r="C50" s="19" t="s">
        <v>12</v>
      </c>
      <c r="D50" s="19">
        <v>1</v>
      </c>
      <c r="E50" s="13"/>
      <c r="F50" s="20">
        <v>170</v>
      </c>
      <c r="G50" s="15">
        <f t="shared" si="0"/>
        <v>0</v>
      </c>
      <c r="I50" s="17"/>
      <c r="J50" s="17"/>
    </row>
    <row r="51" spans="1:10" s="16" customFormat="1" ht="20.1" customHeight="1">
      <c r="A51" s="22">
        <v>43</v>
      </c>
      <c r="B51" s="18" t="s">
        <v>62</v>
      </c>
      <c r="C51" s="19" t="s">
        <v>15</v>
      </c>
      <c r="D51" s="19">
        <v>1</v>
      </c>
      <c r="E51" s="13"/>
      <c r="F51" s="20">
        <v>160</v>
      </c>
      <c r="G51" s="15">
        <f t="shared" si="0"/>
        <v>0</v>
      </c>
      <c r="I51" s="17"/>
      <c r="J51" s="17"/>
    </row>
    <row r="52" spans="1:10" s="16" customFormat="1" ht="20.1" customHeight="1">
      <c r="A52" s="22">
        <v>44</v>
      </c>
      <c r="B52" s="18" t="s">
        <v>63</v>
      </c>
      <c r="C52" s="19" t="s">
        <v>64</v>
      </c>
      <c r="D52" s="19">
        <v>1</v>
      </c>
      <c r="E52" s="13"/>
      <c r="F52" s="20">
        <v>15</v>
      </c>
      <c r="G52" s="15">
        <f t="shared" si="0"/>
        <v>0</v>
      </c>
      <c r="I52" s="17"/>
      <c r="J52" s="17"/>
    </row>
    <row r="53" spans="1:10" s="16" customFormat="1" ht="20.1" customHeight="1">
      <c r="A53" s="22">
        <v>45</v>
      </c>
      <c r="B53" s="18" t="s">
        <v>65</v>
      </c>
      <c r="C53" s="19" t="s">
        <v>66</v>
      </c>
      <c r="D53" s="19">
        <v>1</v>
      </c>
      <c r="E53" s="13"/>
      <c r="F53" s="20">
        <v>15</v>
      </c>
      <c r="G53" s="15">
        <f t="shared" si="0"/>
        <v>0</v>
      </c>
      <c r="I53" s="17"/>
      <c r="J53" s="17"/>
    </row>
    <row r="54" spans="1:10" s="16" customFormat="1" ht="20.1" customHeight="1">
      <c r="A54" s="22">
        <v>46</v>
      </c>
      <c r="B54" s="18" t="s">
        <v>67</v>
      </c>
      <c r="C54" s="19" t="s">
        <v>12</v>
      </c>
      <c r="D54" s="19">
        <v>1</v>
      </c>
      <c r="E54" s="13"/>
      <c r="F54" s="20">
        <v>10</v>
      </c>
      <c r="G54" s="15">
        <f t="shared" si="0"/>
        <v>0</v>
      </c>
      <c r="I54" s="17"/>
      <c r="J54" s="17"/>
    </row>
    <row r="55" spans="1:10" s="16" customFormat="1" ht="20.1" customHeight="1">
      <c r="A55" s="22">
        <v>47</v>
      </c>
      <c r="B55" s="18" t="s">
        <v>68</v>
      </c>
      <c r="C55" s="19" t="s">
        <v>69</v>
      </c>
      <c r="D55" s="19">
        <v>1</v>
      </c>
      <c r="E55" s="13"/>
      <c r="F55" s="20">
        <v>100</v>
      </c>
      <c r="G55" s="15">
        <f t="shared" si="0"/>
        <v>0</v>
      </c>
      <c r="I55" s="17"/>
      <c r="J55" s="17"/>
    </row>
    <row r="56" spans="1:10" s="16" customFormat="1" ht="20.1" customHeight="1">
      <c r="A56" s="22">
        <v>48</v>
      </c>
      <c r="B56" s="23" t="s">
        <v>70</v>
      </c>
      <c r="C56" s="19" t="s">
        <v>71</v>
      </c>
      <c r="D56" s="19">
        <v>1</v>
      </c>
      <c r="E56" s="13"/>
      <c r="F56" s="20">
        <v>120</v>
      </c>
      <c r="G56" s="15">
        <f t="shared" si="0"/>
        <v>0</v>
      </c>
      <c r="I56" s="17"/>
      <c r="J56" s="17"/>
    </row>
    <row r="57" spans="1:10" s="16" customFormat="1" ht="20.1" customHeight="1">
      <c r="A57" s="22">
        <v>49</v>
      </c>
      <c r="B57" s="23" t="s">
        <v>72</v>
      </c>
      <c r="C57" s="19" t="s">
        <v>15</v>
      </c>
      <c r="D57" s="19">
        <v>1</v>
      </c>
      <c r="E57" s="13"/>
      <c r="F57" s="20">
        <v>300</v>
      </c>
      <c r="G57" s="15">
        <f t="shared" si="0"/>
        <v>0</v>
      </c>
      <c r="I57" s="17"/>
      <c r="J57" s="17"/>
    </row>
    <row r="58" spans="1:10" s="16" customFormat="1" ht="20.1" customHeight="1">
      <c r="A58" s="22">
        <v>50</v>
      </c>
      <c r="B58" s="18" t="s">
        <v>73</v>
      </c>
      <c r="C58" s="19" t="s">
        <v>15</v>
      </c>
      <c r="D58" s="19">
        <v>1</v>
      </c>
      <c r="E58" s="13"/>
      <c r="F58" s="20">
        <v>120</v>
      </c>
      <c r="G58" s="15">
        <f t="shared" si="0"/>
        <v>0</v>
      </c>
      <c r="I58" s="17"/>
      <c r="J58" s="17"/>
    </row>
    <row r="59" spans="1:10" s="16" customFormat="1" ht="20.1" customHeight="1">
      <c r="A59" s="22">
        <v>51</v>
      </c>
      <c r="B59" s="18" t="s">
        <v>74</v>
      </c>
      <c r="C59" s="19" t="s">
        <v>15</v>
      </c>
      <c r="D59" s="19">
        <v>1</v>
      </c>
      <c r="E59" s="13"/>
      <c r="F59" s="20">
        <v>100</v>
      </c>
      <c r="G59" s="15">
        <f t="shared" si="0"/>
        <v>0</v>
      </c>
      <c r="I59" s="17"/>
      <c r="J59" s="17"/>
    </row>
    <row r="60" spans="1:10" s="16" customFormat="1" ht="20.1" customHeight="1">
      <c r="A60" s="22">
        <v>52</v>
      </c>
      <c r="B60" s="18" t="s">
        <v>75</v>
      </c>
      <c r="C60" s="19" t="s">
        <v>15</v>
      </c>
      <c r="D60" s="19">
        <v>1</v>
      </c>
      <c r="E60" s="13"/>
      <c r="F60" s="20">
        <v>200</v>
      </c>
      <c r="G60" s="15">
        <f t="shared" si="0"/>
        <v>0</v>
      </c>
      <c r="I60" s="17"/>
      <c r="J60" s="17"/>
    </row>
    <row r="61" spans="1:10" s="16" customFormat="1" ht="20.1" customHeight="1">
      <c r="A61" s="22">
        <v>53</v>
      </c>
      <c r="B61" s="18" t="s">
        <v>76</v>
      </c>
      <c r="C61" s="19" t="s">
        <v>15</v>
      </c>
      <c r="D61" s="19">
        <v>1</v>
      </c>
      <c r="E61" s="13"/>
      <c r="F61" s="20">
        <v>150</v>
      </c>
      <c r="G61" s="15">
        <f t="shared" si="0"/>
        <v>0</v>
      </c>
      <c r="I61" s="17"/>
      <c r="J61" s="17"/>
    </row>
    <row r="62" spans="1:10" s="16" customFormat="1" ht="20.1" customHeight="1">
      <c r="A62" s="22">
        <v>54</v>
      </c>
      <c r="B62" s="18" t="s">
        <v>77</v>
      </c>
      <c r="C62" s="19" t="s">
        <v>15</v>
      </c>
      <c r="D62" s="19">
        <v>1</v>
      </c>
      <c r="E62" s="13"/>
      <c r="F62" s="20">
        <v>50</v>
      </c>
      <c r="G62" s="15">
        <f>E62*F62</f>
        <v>0</v>
      </c>
      <c r="I62" s="17"/>
      <c r="J62" s="17"/>
    </row>
    <row r="63" spans="1:10" s="16" customFormat="1" ht="20.1" customHeight="1">
      <c r="A63" s="22">
        <v>55</v>
      </c>
      <c r="B63" s="24" t="s">
        <v>78</v>
      </c>
      <c r="C63" s="19" t="s">
        <v>15</v>
      </c>
      <c r="D63" s="19">
        <v>1</v>
      </c>
      <c r="E63" s="13"/>
      <c r="F63" s="20">
        <v>100</v>
      </c>
      <c r="G63" s="15">
        <f>E63*F63</f>
        <v>0</v>
      </c>
      <c r="I63" s="17"/>
      <c r="J63" s="17"/>
    </row>
    <row r="64" spans="1:10" s="16" customFormat="1" ht="20.1" customHeight="1">
      <c r="A64" s="22">
        <v>56</v>
      </c>
      <c r="B64" s="24" t="s">
        <v>79</v>
      </c>
      <c r="C64" s="19" t="s">
        <v>15</v>
      </c>
      <c r="D64" s="19">
        <v>1</v>
      </c>
      <c r="E64" s="13"/>
      <c r="F64" s="20">
        <v>100</v>
      </c>
      <c r="G64" s="15">
        <f>E64*F64</f>
        <v>0</v>
      </c>
      <c r="I64" s="17"/>
      <c r="J64" s="17"/>
    </row>
    <row r="65" spans="1:10" s="16" customFormat="1" ht="20.1" customHeight="1">
      <c r="A65" s="22">
        <v>57</v>
      </c>
      <c r="B65" s="23" t="s">
        <v>80</v>
      </c>
      <c r="C65" s="19" t="s">
        <v>15</v>
      </c>
      <c r="D65" s="19">
        <v>1</v>
      </c>
      <c r="E65" s="13"/>
      <c r="F65" s="20">
        <v>50</v>
      </c>
      <c r="G65" s="15">
        <f t="shared" si="0"/>
        <v>0</v>
      </c>
      <c r="I65" s="17"/>
      <c r="J65" s="17"/>
    </row>
    <row r="66" spans="1:10" s="16" customFormat="1" ht="20.1" customHeight="1">
      <c r="A66" s="22">
        <v>58</v>
      </c>
      <c r="B66" s="23" t="s">
        <v>81</v>
      </c>
      <c r="C66" s="19" t="s">
        <v>82</v>
      </c>
      <c r="D66" s="19">
        <v>1</v>
      </c>
      <c r="E66" s="13"/>
      <c r="F66" s="20">
        <v>100</v>
      </c>
      <c r="G66" s="15">
        <f t="shared" si="0"/>
        <v>0</v>
      </c>
      <c r="I66" s="17"/>
      <c r="J66" s="17"/>
    </row>
    <row r="67" spans="1:10" s="16" customFormat="1" ht="20.1" customHeight="1">
      <c r="A67" s="22">
        <v>59</v>
      </c>
      <c r="B67" s="18" t="s">
        <v>83</v>
      </c>
      <c r="C67" s="19" t="s">
        <v>15</v>
      </c>
      <c r="D67" s="19">
        <v>1</v>
      </c>
      <c r="E67" s="13"/>
      <c r="F67" s="20">
        <v>80</v>
      </c>
      <c r="G67" s="15">
        <f t="shared" si="0"/>
        <v>0</v>
      </c>
      <c r="I67" s="17"/>
      <c r="J67" s="17"/>
    </row>
    <row r="68" spans="1:10" s="16" customFormat="1" ht="20.1" customHeight="1">
      <c r="A68" s="22">
        <v>60</v>
      </c>
      <c r="B68" s="23" t="s">
        <v>84</v>
      </c>
      <c r="C68" s="19" t="s">
        <v>15</v>
      </c>
      <c r="D68" s="19">
        <v>1</v>
      </c>
      <c r="E68" s="13"/>
      <c r="F68" s="20">
        <v>100</v>
      </c>
      <c r="G68" s="15">
        <f t="shared" si="0"/>
        <v>0</v>
      </c>
      <c r="I68" s="17"/>
      <c r="J68" s="17"/>
    </row>
    <row r="69" spans="1:10" s="16" customFormat="1" ht="20.1" customHeight="1">
      <c r="A69" s="22">
        <v>61</v>
      </c>
      <c r="B69" s="23" t="s">
        <v>85</v>
      </c>
      <c r="C69" s="19" t="s">
        <v>15</v>
      </c>
      <c r="D69" s="19">
        <v>1</v>
      </c>
      <c r="E69" s="13"/>
      <c r="F69" s="20">
        <v>150</v>
      </c>
      <c r="G69" s="15">
        <f t="shared" si="0"/>
        <v>0</v>
      </c>
      <c r="I69" s="17"/>
      <c r="J69" s="17"/>
    </row>
    <row r="70" spans="1:10" s="16" customFormat="1" ht="20.1" customHeight="1">
      <c r="A70" s="22">
        <v>62</v>
      </c>
      <c r="B70" s="18" t="s">
        <v>86</v>
      </c>
      <c r="C70" s="19" t="s">
        <v>15</v>
      </c>
      <c r="D70" s="19">
        <v>1</v>
      </c>
      <c r="E70" s="13"/>
      <c r="F70" s="20">
        <v>90</v>
      </c>
      <c r="G70" s="15">
        <f t="shared" si="0"/>
        <v>0</v>
      </c>
      <c r="I70" s="17"/>
      <c r="J70" s="17"/>
    </row>
    <row r="71" spans="1:10" s="16" customFormat="1" ht="20.1" customHeight="1">
      <c r="A71" s="22">
        <v>63</v>
      </c>
      <c r="B71" s="18" t="s">
        <v>87</v>
      </c>
      <c r="C71" s="19" t="s">
        <v>22</v>
      </c>
      <c r="D71" s="19">
        <v>1</v>
      </c>
      <c r="E71" s="13"/>
      <c r="F71" s="20">
        <v>10</v>
      </c>
      <c r="G71" s="15">
        <f t="shared" si="0"/>
        <v>0</v>
      </c>
      <c r="I71" s="17"/>
      <c r="J71" s="17"/>
    </row>
    <row r="72" spans="1:10" s="16" customFormat="1" ht="20.1" customHeight="1">
      <c r="A72" s="22">
        <v>64</v>
      </c>
      <c r="B72" s="18" t="s">
        <v>88</v>
      </c>
      <c r="C72" s="19" t="s">
        <v>15</v>
      </c>
      <c r="D72" s="19">
        <v>1</v>
      </c>
      <c r="E72" s="13"/>
      <c r="F72" s="20">
        <v>30</v>
      </c>
      <c r="G72" s="15">
        <f t="shared" si="0"/>
        <v>0</v>
      </c>
      <c r="I72" s="17"/>
      <c r="J72" s="17"/>
    </row>
    <row r="73" spans="1:10" s="16" customFormat="1" ht="20.1" customHeight="1">
      <c r="A73" s="22">
        <v>65</v>
      </c>
      <c r="B73" s="23" t="s">
        <v>89</v>
      </c>
      <c r="C73" s="19" t="s">
        <v>15</v>
      </c>
      <c r="D73" s="19">
        <v>1</v>
      </c>
      <c r="E73" s="13"/>
      <c r="F73" s="20">
        <v>5</v>
      </c>
      <c r="G73" s="15">
        <f t="shared" si="0"/>
        <v>0</v>
      </c>
      <c r="I73" s="17"/>
      <c r="J73" s="17"/>
    </row>
    <row r="74" spans="1:10" s="16" customFormat="1" ht="20.1" customHeight="1">
      <c r="A74" s="22">
        <v>66</v>
      </c>
      <c r="B74" s="18" t="s">
        <v>90</v>
      </c>
      <c r="C74" s="19" t="s">
        <v>15</v>
      </c>
      <c r="D74" s="19">
        <v>1</v>
      </c>
      <c r="E74" s="13"/>
      <c r="F74" s="20">
        <v>20</v>
      </c>
      <c r="G74" s="15">
        <f t="shared" si="0"/>
        <v>0</v>
      </c>
      <c r="I74" s="17"/>
      <c r="J74" s="17"/>
    </row>
    <row r="75" spans="1:10" s="16" customFormat="1" ht="20.1" customHeight="1">
      <c r="A75" s="22">
        <v>67</v>
      </c>
      <c r="B75" s="18" t="s">
        <v>91</v>
      </c>
      <c r="C75" s="19" t="s">
        <v>15</v>
      </c>
      <c r="D75" s="19">
        <v>1</v>
      </c>
      <c r="E75" s="13"/>
      <c r="F75" s="20">
        <v>20</v>
      </c>
      <c r="G75" s="15">
        <f t="shared" si="0"/>
        <v>0</v>
      </c>
      <c r="I75" s="17"/>
      <c r="J75" s="17"/>
    </row>
    <row r="76" spans="1:10" s="16" customFormat="1" ht="20.1" customHeight="1">
      <c r="A76" s="22">
        <v>68</v>
      </c>
      <c r="B76" s="18" t="s">
        <v>92</v>
      </c>
      <c r="C76" s="19" t="s">
        <v>15</v>
      </c>
      <c r="D76" s="19">
        <v>1</v>
      </c>
      <c r="E76" s="13"/>
      <c r="F76" s="20">
        <v>20</v>
      </c>
      <c r="G76" s="15">
        <f t="shared" si="0"/>
        <v>0</v>
      </c>
      <c r="I76" s="17"/>
      <c r="J76" s="17"/>
    </row>
    <row r="77" spans="1:10" s="16" customFormat="1" ht="20.1" customHeight="1">
      <c r="A77" s="22">
        <v>69</v>
      </c>
      <c r="B77" s="25" t="s">
        <v>93</v>
      </c>
      <c r="C77" s="19" t="s">
        <v>40</v>
      </c>
      <c r="D77" s="19">
        <v>1</v>
      </c>
      <c r="E77" s="13"/>
      <c r="F77" s="20">
        <v>40</v>
      </c>
      <c r="G77" s="15">
        <f aca="true" t="shared" si="1" ref="G77:G102">E77*F77</f>
        <v>0</v>
      </c>
      <c r="I77" s="17"/>
      <c r="J77" s="17"/>
    </row>
    <row r="78" spans="1:10" s="16" customFormat="1" ht="20.1" customHeight="1">
      <c r="A78" s="22">
        <v>70</v>
      </c>
      <c r="B78" s="25" t="s">
        <v>94</v>
      </c>
      <c r="C78" s="19" t="s">
        <v>15</v>
      </c>
      <c r="D78" s="19">
        <v>1</v>
      </c>
      <c r="E78" s="13"/>
      <c r="F78" s="20">
        <v>20</v>
      </c>
      <c r="G78" s="15">
        <f t="shared" si="1"/>
        <v>0</v>
      </c>
      <c r="I78" s="17"/>
      <c r="J78" s="17"/>
    </row>
    <row r="79" spans="1:10" s="16" customFormat="1" ht="20.1" customHeight="1">
      <c r="A79" s="22">
        <v>71</v>
      </c>
      <c r="B79" s="25" t="s">
        <v>95</v>
      </c>
      <c r="C79" s="19" t="s">
        <v>40</v>
      </c>
      <c r="D79" s="19">
        <v>1</v>
      </c>
      <c r="E79" s="13"/>
      <c r="F79" s="20">
        <v>80</v>
      </c>
      <c r="G79" s="15">
        <f t="shared" si="1"/>
        <v>0</v>
      </c>
      <c r="I79" s="17"/>
      <c r="J79" s="17"/>
    </row>
    <row r="80" spans="1:10" s="16" customFormat="1" ht="20.1" customHeight="1">
      <c r="A80" s="22">
        <v>72</v>
      </c>
      <c r="B80" s="25" t="s">
        <v>96</v>
      </c>
      <c r="C80" s="19" t="s">
        <v>15</v>
      </c>
      <c r="D80" s="19">
        <v>1</v>
      </c>
      <c r="E80" s="13"/>
      <c r="F80" s="20">
        <v>70</v>
      </c>
      <c r="G80" s="15">
        <f t="shared" si="1"/>
        <v>0</v>
      </c>
      <c r="I80" s="17"/>
      <c r="J80" s="17"/>
    </row>
    <row r="81" spans="1:10" s="16" customFormat="1" ht="20.1" customHeight="1">
      <c r="A81" s="22">
        <v>73</v>
      </c>
      <c r="B81" s="18" t="s">
        <v>97</v>
      </c>
      <c r="C81" s="19" t="s">
        <v>15</v>
      </c>
      <c r="D81" s="19">
        <v>1</v>
      </c>
      <c r="E81" s="13"/>
      <c r="F81" s="20">
        <v>90</v>
      </c>
      <c r="G81" s="15">
        <f t="shared" si="1"/>
        <v>0</v>
      </c>
      <c r="I81" s="17"/>
      <c r="J81" s="17"/>
    </row>
    <row r="82" spans="1:10" s="16" customFormat="1" ht="20.1" customHeight="1">
      <c r="A82" s="22">
        <v>74</v>
      </c>
      <c r="B82" s="18" t="s">
        <v>98</v>
      </c>
      <c r="C82" s="19" t="s">
        <v>15</v>
      </c>
      <c r="D82" s="19">
        <v>1</v>
      </c>
      <c r="E82" s="13"/>
      <c r="F82" s="20">
        <v>20</v>
      </c>
      <c r="G82" s="15">
        <f t="shared" si="1"/>
        <v>0</v>
      </c>
      <c r="I82" s="17"/>
      <c r="J82" s="17"/>
    </row>
    <row r="83" spans="1:10" s="16" customFormat="1" ht="20.1" customHeight="1">
      <c r="A83" s="22">
        <v>75</v>
      </c>
      <c r="B83" s="18" t="s">
        <v>99</v>
      </c>
      <c r="C83" s="19" t="s">
        <v>15</v>
      </c>
      <c r="D83" s="19">
        <v>1</v>
      </c>
      <c r="E83" s="13"/>
      <c r="F83" s="20">
        <v>20</v>
      </c>
      <c r="G83" s="15">
        <f t="shared" si="1"/>
        <v>0</v>
      </c>
      <c r="I83" s="17"/>
      <c r="J83" s="17"/>
    </row>
    <row r="84" spans="1:10" s="16" customFormat="1" ht="20.1" customHeight="1">
      <c r="A84" s="22">
        <v>76</v>
      </c>
      <c r="B84" s="18" t="s">
        <v>100</v>
      </c>
      <c r="C84" s="19" t="s">
        <v>15</v>
      </c>
      <c r="D84" s="19">
        <v>1</v>
      </c>
      <c r="E84" s="13"/>
      <c r="F84" s="20">
        <v>10</v>
      </c>
      <c r="G84" s="15">
        <f t="shared" si="1"/>
        <v>0</v>
      </c>
      <c r="I84" s="17"/>
      <c r="J84" s="17"/>
    </row>
    <row r="85" spans="1:10" s="16" customFormat="1" ht="20.1" customHeight="1">
      <c r="A85" s="22">
        <v>77</v>
      </c>
      <c r="B85" s="18" t="s">
        <v>101</v>
      </c>
      <c r="C85" s="19" t="s">
        <v>15</v>
      </c>
      <c r="D85" s="19">
        <v>1</v>
      </c>
      <c r="E85" s="13"/>
      <c r="F85" s="20">
        <v>20</v>
      </c>
      <c r="G85" s="15">
        <f t="shared" si="1"/>
        <v>0</v>
      </c>
      <c r="I85" s="17"/>
      <c r="J85" s="17"/>
    </row>
    <row r="86" spans="1:10" s="16" customFormat="1" ht="20.1" customHeight="1">
      <c r="A86" s="22">
        <v>78</v>
      </c>
      <c r="B86" s="18" t="s">
        <v>102</v>
      </c>
      <c r="C86" s="19" t="s">
        <v>15</v>
      </c>
      <c r="D86" s="19">
        <v>1</v>
      </c>
      <c r="E86" s="13"/>
      <c r="F86" s="20">
        <v>20</v>
      </c>
      <c r="G86" s="15">
        <f t="shared" si="1"/>
        <v>0</v>
      </c>
      <c r="I86" s="17"/>
      <c r="J86" s="17"/>
    </row>
    <row r="87" spans="1:10" s="16" customFormat="1" ht="20.1" customHeight="1">
      <c r="A87" s="10">
        <v>79</v>
      </c>
      <c r="B87" s="18" t="s">
        <v>103</v>
      </c>
      <c r="C87" s="19" t="s">
        <v>15</v>
      </c>
      <c r="D87" s="19">
        <v>1</v>
      </c>
      <c r="E87" s="13"/>
      <c r="F87" s="20">
        <v>100</v>
      </c>
      <c r="G87" s="15">
        <f t="shared" si="1"/>
        <v>0</v>
      </c>
      <c r="I87" s="17"/>
      <c r="J87" s="17"/>
    </row>
    <row r="88" spans="1:10" s="16" customFormat="1" ht="20.1" customHeight="1">
      <c r="A88" s="10">
        <v>80</v>
      </c>
      <c r="B88" s="18" t="s">
        <v>104</v>
      </c>
      <c r="C88" s="19" t="s">
        <v>105</v>
      </c>
      <c r="D88" s="19">
        <v>1</v>
      </c>
      <c r="E88" s="13"/>
      <c r="F88" s="20">
        <v>20</v>
      </c>
      <c r="G88" s="15">
        <f t="shared" si="1"/>
        <v>0</v>
      </c>
      <c r="I88" s="17"/>
      <c r="J88" s="17"/>
    </row>
    <row r="89" spans="1:10" s="16" customFormat="1" ht="20.1" customHeight="1">
      <c r="A89" s="22">
        <v>81</v>
      </c>
      <c r="B89" s="18" t="s">
        <v>106</v>
      </c>
      <c r="C89" s="19" t="s">
        <v>15</v>
      </c>
      <c r="D89" s="19">
        <v>1</v>
      </c>
      <c r="E89" s="13"/>
      <c r="F89" s="20">
        <v>40</v>
      </c>
      <c r="G89" s="15">
        <f t="shared" si="1"/>
        <v>0</v>
      </c>
      <c r="I89" s="17"/>
      <c r="J89" s="17"/>
    </row>
    <row r="90" spans="1:10" s="16" customFormat="1" ht="20.1" customHeight="1">
      <c r="A90" s="10">
        <v>82</v>
      </c>
      <c r="B90" s="18" t="s">
        <v>107</v>
      </c>
      <c r="C90" s="19" t="s">
        <v>15</v>
      </c>
      <c r="D90" s="19">
        <v>1</v>
      </c>
      <c r="E90" s="13"/>
      <c r="F90" s="20">
        <v>160</v>
      </c>
      <c r="G90" s="15">
        <f t="shared" si="1"/>
        <v>0</v>
      </c>
      <c r="I90" s="17"/>
      <c r="J90" s="17"/>
    </row>
    <row r="91" spans="1:10" s="16" customFormat="1" ht="20.1" customHeight="1">
      <c r="A91" s="10">
        <v>83</v>
      </c>
      <c r="B91" s="18" t="s">
        <v>108</v>
      </c>
      <c r="C91" s="19" t="s">
        <v>15</v>
      </c>
      <c r="D91" s="19">
        <v>1</v>
      </c>
      <c r="E91" s="13"/>
      <c r="F91" s="20">
        <v>100</v>
      </c>
      <c r="G91" s="15">
        <f t="shared" si="1"/>
        <v>0</v>
      </c>
      <c r="I91" s="17"/>
      <c r="J91" s="17"/>
    </row>
    <row r="92" spans="1:10" s="16" customFormat="1" ht="20.1" customHeight="1">
      <c r="A92" s="10">
        <v>84</v>
      </c>
      <c r="B92" s="18" t="s">
        <v>109</v>
      </c>
      <c r="C92" s="19" t="s">
        <v>15</v>
      </c>
      <c r="D92" s="19">
        <v>1</v>
      </c>
      <c r="E92" s="13"/>
      <c r="F92" s="20">
        <v>500</v>
      </c>
      <c r="G92" s="15">
        <f t="shared" si="1"/>
        <v>0</v>
      </c>
      <c r="I92" s="17"/>
      <c r="J92" s="17"/>
    </row>
    <row r="93" spans="1:10" s="16" customFormat="1" ht="20.1" customHeight="1">
      <c r="A93" s="10">
        <v>85</v>
      </c>
      <c r="B93" s="18" t="s">
        <v>110</v>
      </c>
      <c r="C93" s="19" t="s">
        <v>15</v>
      </c>
      <c r="D93" s="19">
        <v>1</v>
      </c>
      <c r="E93" s="13"/>
      <c r="F93" s="20">
        <v>270</v>
      </c>
      <c r="G93" s="15">
        <f t="shared" si="1"/>
        <v>0</v>
      </c>
      <c r="I93" s="17"/>
      <c r="J93" s="17"/>
    </row>
    <row r="94" spans="1:10" s="16" customFormat="1" ht="20.1" customHeight="1">
      <c r="A94" s="22">
        <v>86</v>
      </c>
      <c r="B94" s="18" t="s">
        <v>111</v>
      </c>
      <c r="C94" s="19" t="s">
        <v>15</v>
      </c>
      <c r="D94" s="19">
        <v>1</v>
      </c>
      <c r="E94" s="13"/>
      <c r="F94" s="20">
        <v>30</v>
      </c>
      <c r="G94" s="15">
        <f t="shared" si="1"/>
        <v>0</v>
      </c>
      <c r="I94" s="17"/>
      <c r="J94" s="17"/>
    </row>
    <row r="95" spans="1:10" s="16" customFormat="1" ht="20.1" customHeight="1">
      <c r="A95" s="10">
        <v>87</v>
      </c>
      <c r="B95" s="18" t="s">
        <v>112</v>
      </c>
      <c r="C95" s="19" t="s">
        <v>15</v>
      </c>
      <c r="D95" s="19">
        <v>1</v>
      </c>
      <c r="E95" s="13"/>
      <c r="F95" s="20">
        <v>20</v>
      </c>
      <c r="G95" s="15">
        <f t="shared" si="1"/>
        <v>0</v>
      </c>
      <c r="I95" s="17"/>
      <c r="J95" s="17"/>
    </row>
    <row r="96" spans="1:10" s="16" customFormat="1" ht="20.1" customHeight="1">
      <c r="A96" s="10">
        <v>88</v>
      </c>
      <c r="B96" s="18" t="s">
        <v>113</v>
      </c>
      <c r="C96" s="19" t="s">
        <v>15</v>
      </c>
      <c r="D96" s="19">
        <v>1</v>
      </c>
      <c r="E96" s="13"/>
      <c r="F96" s="20">
        <v>115</v>
      </c>
      <c r="G96" s="15">
        <f t="shared" si="1"/>
        <v>0</v>
      </c>
      <c r="I96" s="17"/>
      <c r="J96" s="17"/>
    </row>
    <row r="97" spans="1:10" s="16" customFormat="1" ht="20.1" customHeight="1">
      <c r="A97" s="10">
        <v>89</v>
      </c>
      <c r="B97" s="18" t="s">
        <v>114</v>
      </c>
      <c r="C97" s="19" t="s">
        <v>15</v>
      </c>
      <c r="D97" s="19">
        <v>1</v>
      </c>
      <c r="E97" s="13"/>
      <c r="F97" s="20">
        <v>110</v>
      </c>
      <c r="G97" s="15">
        <f t="shared" si="1"/>
        <v>0</v>
      </c>
      <c r="I97" s="17"/>
      <c r="J97" s="17"/>
    </row>
    <row r="98" spans="1:10" s="16" customFormat="1" ht="20.1" customHeight="1">
      <c r="A98" s="10">
        <v>90</v>
      </c>
      <c r="B98" s="18" t="s">
        <v>115</v>
      </c>
      <c r="C98" s="19" t="s">
        <v>15</v>
      </c>
      <c r="D98" s="19">
        <v>1</v>
      </c>
      <c r="E98" s="13"/>
      <c r="F98" s="20">
        <v>50</v>
      </c>
      <c r="G98" s="15">
        <f t="shared" si="1"/>
        <v>0</v>
      </c>
      <c r="I98" s="17"/>
      <c r="J98" s="17"/>
    </row>
    <row r="99" spans="1:10" s="16" customFormat="1" ht="20.1" customHeight="1">
      <c r="A99" s="10">
        <v>91</v>
      </c>
      <c r="B99" s="18" t="s">
        <v>116</v>
      </c>
      <c r="C99" s="19" t="s">
        <v>15</v>
      </c>
      <c r="D99" s="19">
        <v>1</v>
      </c>
      <c r="E99" s="13"/>
      <c r="F99" s="20">
        <v>30</v>
      </c>
      <c r="G99" s="15">
        <f t="shared" si="1"/>
        <v>0</v>
      </c>
      <c r="I99" s="17"/>
      <c r="J99" s="17"/>
    </row>
    <row r="100" spans="1:10" s="16" customFormat="1" ht="20.1" customHeight="1">
      <c r="A100" s="22">
        <v>92</v>
      </c>
      <c r="B100" s="18" t="s">
        <v>117</v>
      </c>
      <c r="C100" s="19" t="s">
        <v>15</v>
      </c>
      <c r="D100" s="19">
        <v>1</v>
      </c>
      <c r="E100" s="13"/>
      <c r="F100" s="20">
        <v>5</v>
      </c>
      <c r="G100" s="15">
        <f t="shared" si="1"/>
        <v>0</v>
      </c>
      <c r="I100" s="17"/>
      <c r="J100" s="17"/>
    </row>
    <row r="101" spans="1:10" s="16" customFormat="1" ht="20.1" customHeight="1">
      <c r="A101" s="10">
        <v>93</v>
      </c>
      <c r="B101" s="18" t="s">
        <v>118</v>
      </c>
      <c r="C101" s="19" t="s">
        <v>26</v>
      </c>
      <c r="D101" s="19">
        <v>1</v>
      </c>
      <c r="E101" s="13"/>
      <c r="F101" s="20">
        <v>20</v>
      </c>
      <c r="G101" s="15">
        <f t="shared" si="1"/>
        <v>0</v>
      </c>
      <c r="I101" s="17"/>
      <c r="J101" s="17"/>
    </row>
    <row r="102" spans="1:10" s="16" customFormat="1" ht="20.1" customHeight="1">
      <c r="A102" s="10">
        <v>94</v>
      </c>
      <c r="B102" s="18" t="s">
        <v>119</v>
      </c>
      <c r="C102" s="19" t="s">
        <v>120</v>
      </c>
      <c r="D102" s="19">
        <v>1</v>
      </c>
      <c r="E102" s="13"/>
      <c r="F102" s="20">
        <v>20</v>
      </c>
      <c r="G102" s="15">
        <f t="shared" si="1"/>
        <v>0</v>
      </c>
      <c r="I102" s="17"/>
      <c r="J102" s="17"/>
    </row>
    <row r="103" spans="1:7" ht="20.1" customHeight="1">
      <c r="A103" s="40" t="s">
        <v>121</v>
      </c>
      <c r="B103" s="41"/>
      <c r="C103" s="41"/>
      <c r="D103" s="41"/>
      <c r="E103" s="41"/>
      <c r="F103" s="41"/>
      <c r="G103" s="26">
        <f>SUM(G8:G102)</f>
        <v>0</v>
      </c>
    </row>
    <row r="104" spans="1:7" ht="20.1" customHeight="1">
      <c r="A104" s="42" t="s">
        <v>122</v>
      </c>
      <c r="B104" s="43"/>
      <c r="C104" s="43"/>
      <c r="D104" s="43"/>
      <c r="E104" s="43"/>
      <c r="F104" s="43"/>
      <c r="G104" s="27">
        <f>G105-G103</f>
        <v>0</v>
      </c>
    </row>
    <row r="105" spans="1:7" ht="20.1" customHeight="1" thickBot="1">
      <c r="A105" s="36" t="s">
        <v>123</v>
      </c>
      <c r="B105" s="37"/>
      <c r="C105" s="37"/>
      <c r="D105" s="37"/>
      <c r="E105" s="37"/>
      <c r="F105" s="37"/>
      <c r="G105" s="28">
        <f>G103*1.21</f>
        <v>0</v>
      </c>
    </row>
    <row r="106" ht="20.1" customHeight="1">
      <c r="A106" s="29"/>
    </row>
    <row r="107" ht="15" customHeight="1"/>
    <row r="108" spans="1:7" ht="35.25" customHeight="1" thickBot="1">
      <c r="A108" s="30" t="s">
        <v>4</v>
      </c>
      <c r="B108" s="30" t="s">
        <v>124</v>
      </c>
      <c r="C108" s="31" t="s">
        <v>6</v>
      </c>
      <c r="D108" s="31" t="s">
        <v>7</v>
      </c>
      <c r="E108" s="32" t="s">
        <v>8</v>
      </c>
      <c r="F108" s="31" t="s">
        <v>9</v>
      </c>
      <c r="G108" s="31" t="s">
        <v>10</v>
      </c>
    </row>
    <row r="109" spans="1:7" ht="19.5" customHeight="1" thickTop="1">
      <c r="A109" s="10">
        <v>1</v>
      </c>
      <c r="B109" s="33" t="s">
        <v>125</v>
      </c>
      <c r="C109" s="12" t="s">
        <v>126</v>
      </c>
      <c r="D109" s="12">
        <v>1</v>
      </c>
      <c r="E109" s="34"/>
      <c r="F109" s="14">
        <v>100</v>
      </c>
      <c r="G109" s="15">
        <f>E109*F109</f>
        <v>0</v>
      </c>
    </row>
    <row r="110" spans="1:7" ht="19.5" customHeight="1">
      <c r="A110" s="10">
        <v>2</v>
      </c>
      <c r="B110" s="35" t="s">
        <v>127</v>
      </c>
      <c r="C110" s="12" t="s">
        <v>56</v>
      </c>
      <c r="D110" s="12">
        <v>1</v>
      </c>
      <c r="E110" s="13"/>
      <c r="F110" s="14">
        <v>60</v>
      </c>
      <c r="G110" s="15">
        <f>E110*F110</f>
        <v>0</v>
      </c>
    </row>
    <row r="111" spans="1:7" ht="19.5" customHeight="1">
      <c r="A111" s="10">
        <v>3</v>
      </c>
      <c r="B111" s="35" t="s">
        <v>128</v>
      </c>
      <c r="C111" s="12" t="s">
        <v>15</v>
      </c>
      <c r="D111" s="12">
        <v>1</v>
      </c>
      <c r="E111" s="13"/>
      <c r="F111" s="14">
        <v>20</v>
      </c>
      <c r="G111" s="15">
        <f>E111*F111</f>
        <v>0</v>
      </c>
    </row>
    <row r="112" spans="1:7" ht="19.5" customHeight="1">
      <c r="A112" s="10">
        <v>4</v>
      </c>
      <c r="B112" s="35" t="s">
        <v>129</v>
      </c>
      <c r="C112" s="12" t="s">
        <v>15</v>
      </c>
      <c r="D112" s="12">
        <v>1</v>
      </c>
      <c r="E112" s="13"/>
      <c r="F112" s="14">
        <v>20</v>
      </c>
      <c r="G112" s="15">
        <f aca="true" t="shared" si="2" ref="G112:G120">E112*F112</f>
        <v>0</v>
      </c>
    </row>
    <row r="113" spans="1:7" ht="19.5" customHeight="1">
      <c r="A113" s="10">
        <v>5</v>
      </c>
      <c r="B113" s="35" t="s">
        <v>130</v>
      </c>
      <c r="C113" s="19" t="s">
        <v>15</v>
      </c>
      <c r="D113" s="19">
        <v>1</v>
      </c>
      <c r="E113" s="13"/>
      <c r="F113" s="20">
        <v>30</v>
      </c>
      <c r="G113" s="15">
        <f t="shared" si="2"/>
        <v>0</v>
      </c>
    </row>
    <row r="114" spans="1:7" ht="19.5" customHeight="1">
      <c r="A114" s="10">
        <v>6</v>
      </c>
      <c r="B114" s="35" t="s">
        <v>131</v>
      </c>
      <c r="C114" s="19" t="s">
        <v>15</v>
      </c>
      <c r="D114" s="19">
        <v>1</v>
      </c>
      <c r="E114" s="13"/>
      <c r="F114" s="20">
        <v>150</v>
      </c>
      <c r="G114" s="15">
        <f t="shared" si="2"/>
        <v>0</v>
      </c>
    </row>
    <row r="115" spans="1:7" ht="19.5" customHeight="1">
      <c r="A115" s="10">
        <v>7</v>
      </c>
      <c r="B115" s="35" t="s">
        <v>132</v>
      </c>
      <c r="C115" s="19" t="s">
        <v>15</v>
      </c>
      <c r="D115" s="19">
        <v>1</v>
      </c>
      <c r="E115" s="13"/>
      <c r="F115" s="20">
        <v>120</v>
      </c>
      <c r="G115" s="15">
        <f t="shared" si="2"/>
        <v>0</v>
      </c>
    </row>
    <row r="116" spans="1:7" ht="19.5" customHeight="1">
      <c r="A116" s="10">
        <v>8</v>
      </c>
      <c r="B116" s="35" t="s">
        <v>133</v>
      </c>
      <c r="C116" s="19" t="s">
        <v>15</v>
      </c>
      <c r="D116" s="19">
        <v>1</v>
      </c>
      <c r="E116" s="13"/>
      <c r="F116" s="20">
        <v>200</v>
      </c>
      <c r="G116" s="15">
        <f t="shared" si="2"/>
        <v>0</v>
      </c>
    </row>
    <row r="117" spans="1:7" ht="19.5" customHeight="1">
      <c r="A117" s="10">
        <v>9</v>
      </c>
      <c r="B117" s="35" t="s">
        <v>134</v>
      </c>
      <c r="C117" s="21" t="s">
        <v>15</v>
      </c>
      <c r="D117" s="19">
        <v>1</v>
      </c>
      <c r="E117" s="13"/>
      <c r="F117" s="20">
        <v>40</v>
      </c>
      <c r="G117" s="15">
        <f t="shared" si="2"/>
        <v>0</v>
      </c>
    </row>
    <row r="118" spans="1:7" ht="19.5" customHeight="1">
      <c r="A118" s="22">
        <v>10</v>
      </c>
      <c r="B118" s="35" t="s">
        <v>139</v>
      </c>
      <c r="C118" s="19" t="s">
        <v>15</v>
      </c>
      <c r="D118" s="19">
        <v>1</v>
      </c>
      <c r="E118" s="13"/>
      <c r="F118" s="20">
        <v>100</v>
      </c>
      <c r="G118" s="15">
        <f t="shared" si="2"/>
        <v>0</v>
      </c>
    </row>
    <row r="119" spans="1:7" ht="19.5" customHeight="1">
      <c r="A119" s="10">
        <v>11</v>
      </c>
      <c r="B119" s="35" t="s">
        <v>135</v>
      </c>
      <c r="C119" s="19" t="s">
        <v>15</v>
      </c>
      <c r="D119" s="19">
        <v>1</v>
      </c>
      <c r="E119" s="13"/>
      <c r="F119" s="20">
        <v>60</v>
      </c>
      <c r="G119" s="15">
        <f t="shared" si="2"/>
        <v>0</v>
      </c>
    </row>
    <row r="120" spans="1:7" ht="19.5" customHeight="1">
      <c r="A120" s="10">
        <v>12</v>
      </c>
      <c r="B120" s="35" t="s">
        <v>136</v>
      </c>
      <c r="C120" s="19" t="s">
        <v>15</v>
      </c>
      <c r="D120" s="19">
        <v>1</v>
      </c>
      <c r="E120" s="13"/>
      <c r="F120" s="20">
        <v>50</v>
      </c>
      <c r="G120" s="15">
        <f t="shared" si="2"/>
        <v>0</v>
      </c>
    </row>
    <row r="121" spans="1:7" ht="19.5" customHeight="1">
      <c r="A121" s="40" t="s">
        <v>121</v>
      </c>
      <c r="B121" s="41"/>
      <c r="C121" s="41"/>
      <c r="D121" s="41"/>
      <c r="E121" s="41"/>
      <c r="F121" s="41"/>
      <c r="G121" s="26">
        <f>SUM(G109:G120)</f>
        <v>0</v>
      </c>
    </row>
    <row r="122" spans="1:7" ht="19.5" customHeight="1">
      <c r="A122" s="42" t="s">
        <v>122</v>
      </c>
      <c r="B122" s="43"/>
      <c r="C122" s="43"/>
      <c r="D122" s="43"/>
      <c r="E122" s="43"/>
      <c r="F122" s="43"/>
      <c r="G122" s="27">
        <f>G123-G121</f>
        <v>0</v>
      </c>
    </row>
    <row r="123" spans="1:7" ht="19.5" customHeight="1" thickBot="1">
      <c r="A123" s="36" t="s">
        <v>123</v>
      </c>
      <c r="B123" s="37"/>
      <c r="C123" s="37"/>
      <c r="D123" s="37"/>
      <c r="E123" s="37"/>
      <c r="F123" s="37"/>
      <c r="G123" s="28">
        <f>G121*1.21</f>
        <v>0</v>
      </c>
    </row>
    <row r="124" ht="19.5" customHeight="1"/>
    <row r="125" spans="1:7" ht="19.5" customHeight="1">
      <c r="A125" s="44" t="s">
        <v>137</v>
      </c>
      <c r="B125" s="44"/>
      <c r="C125" s="44"/>
      <c r="D125" s="44"/>
      <c r="E125" s="44"/>
      <c r="F125" s="44"/>
      <c r="G125" s="44"/>
    </row>
    <row r="126" ht="19.5" customHeight="1"/>
    <row r="127" ht="19.5" customHeight="1"/>
    <row r="128" spans="1:7" ht="19.5" customHeight="1">
      <c r="A128" s="40" t="s">
        <v>138</v>
      </c>
      <c r="B128" s="41"/>
      <c r="C128" s="41"/>
      <c r="D128" s="41"/>
      <c r="E128" s="41"/>
      <c r="F128" s="41"/>
      <c r="G128" s="26">
        <f>SUM(G103+G121)</f>
        <v>0</v>
      </c>
    </row>
    <row r="129" spans="1:7" ht="19.5" customHeight="1">
      <c r="A129" s="42" t="s">
        <v>122</v>
      </c>
      <c r="B129" s="43"/>
      <c r="C129" s="43"/>
      <c r="D129" s="43"/>
      <c r="E129" s="43"/>
      <c r="F129" s="43"/>
      <c r="G129" s="27">
        <f>SUM(G104+G122)</f>
        <v>0</v>
      </c>
    </row>
    <row r="130" spans="1:7" ht="19.5" customHeight="1" thickBot="1">
      <c r="A130" s="36" t="s">
        <v>123</v>
      </c>
      <c r="B130" s="37"/>
      <c r="C130" s="37"/>
      <c r="D130" s="37"/>
      <c r="E130" s="37"/>
      <c r="F130" s="37"/>
      <c r="G130" s="28">
        <f>G128*1.21</f>
        <v>0</v>
      </c>
    </row>
  </sheetData>
  <mergeCells count="12">
    <mergeCell ref="A130:F130"/>
    <mergeCell ref="A1:E1"/>
    <mergeCell ref="A4:B4"/>
    <mergeCell ref="A103:F103"/>
    <mergeCell ref="A104:F104"/>
    <mergeCell ref="A105:F105"/>
    <mergeCell ref="A121:F121"/>
    <mergeCell ref="A122:F122"/>
    <mergeCell ref="A123:F123"/>
    <mergeCell ref="A125:G125"/>
    <mergeCell ref="A128:F128"/>
    <mergeCell ref="A129:F129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Tendlerová Martina</dc:creator>
  <cp:keywords/>
  <dc:description/>
  <cp:lastModifiedBy>Bc. Tereza Michálková</cp:lastModifiedBy>
  <cp:lastPrinted>2023-11-07T09:14:45Z</cp:lastPrinted>
  <dcterms:created xsi:type="dcterms:W3CDTF">2023-11-02T12:51:51Z</dcterms:created>
  <dcterms:modified xsi:type="dcterms:W3CDTF">2023-11-07T09:14:48Z</dcterms:modified>
  <cp:category/>
  <cp:version/>
  <cp:contentType/>
  <cp:contentStatus/>
</cp:coreProperties>
</file>