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Cenová nabídka" sheetId="1" r:id="rId1"/>
  </sheets>
  <calcPr calcId="145621"/>
</workbook>
</file>

<file path=xl/calcChain.xml><?xml version="1.0" encoding="utf-8"?>
<calcChain xmlns="http://schemas.openxmlformats.org/spreadsheetml/2006/main">
  <c r="E22" i="1" l="1"/>
  <c r="E26" i="1" s="1"/>
  <c r="E20" i="1"/>
  <c r="E18" i="1"/>
  <c r="E17" i="1"/>
  <c r="E15" i="1"/>
  <c r="E13" i="1"/>
  <c r="E9" i="1" l="1"/>
  <c r="E11" i="1" l="1"/>
  <c r="E27" i="1" l="1"/>
  <c r="E28" i="1" l="1"/>
</calcChain>
</file>

<file path=xl/sharedStrings.xml><?xml version="1.0" encoding="utf-8"?>
<sst xmlns="http://schemas.openxmlformats.org/spreadsheetml/2006/main" count="35" uniqueCount="29">
  <si>
    <t>Popis</t>
  </si>
  <si>
    <t>MJ</t>
  </si>
  <si>
    <t>Množství</t>
  </si>
  <si>
    <t>Jedn. cena</t>
  </si>
  <si>
    <t>Cena celkem</t>
  </si>
  <si>
    <t>Celkem bez DPH:</t>
  </si>
  <si>
    <t>DPH 21%:</t>
  </si>
  <si>
    <t>Celkem včetně DPH:</t>
  </si>
  <si>
    <t>ks</t>
  </si>
  <si>
    <t>CENOVÁ NABÍDKA</t>
  </si>
  <si>
    <t>Objednatel: Město Lovosice</t>
  </si>
  <si>
    <t>* Záruka na zboží činí 24 měsíců</t>
  </si>
  <si>
    <t>Příloha č. 2 zadávací dokumentace</t>
  </si>
  <si>
    <t>"Kamerový systém pro městský úřad Lovosice"</t>
  </si>
  <si>
    <t>Další materiál</t>
  </si>
  <si>
    <t>kpl</t>
  </si>
  <si>
    <t>Montážní, instalační a pomocné práce včetně oživení, nastavení a prvotní revize systému</t>
  </si>
  <si>
    <t>např. 
Plechový box pro napájecí zdroj 849,00 280,00 1
Kabelová chránička/lišta vkládací 9,00 12,00 100
Kabeláž - UTP cat 6
a další drobný materiál</t>
  </si>
  <si>
    <t>2MPix venkovní válečková kamera; ICR + IR + objektiv 2,8-12mm</t>
  </si>
  <si>
    <t>8 kanálový HD rekordér - 1080p</t>
  </si>
  <si>
    <t>HDD - 4TB, 64MB cache</t>
  </si>
  <si>
    <t>pevný disk 3,5" s kapacitou 4 TB ,vhodný a optimalizovaný pro dohledové systémy. Provoz 24/7.</t>
  </si>
  <si>
    <t>BNC/LAN převodník - PASIVNÍ vysílač /přijímač video signálu pro HD-TVI</t>
  </si>
  <si>
    <t>Spínaný stabilizovaný zdroj 12VDC / 10A / 120W</t>
  </si>
  <si>
    <t xml:space="preserve">1/2,7" CMOS čip Progressive Scan
Video výstup - analog HD
skutečný režim DEN/NOC - ICR (IR cut filtr)
DNR - digitální redukce šumu
INFRA s dosahem max. 40m
rozlišení 2Mpix - 1080p (1920 x 1080) @ při 25 sn/s
funkce AGC a AWB (nastavení Auto/Manual)
funkce EIS - Elektronická Stabilizace Obrazu
vestavěný objektiv 2,8-12mm@F1.4 / úhel záběru cca 102°-35°
citlivost 0,1 Lux @ F1.2 (AGC ON) / 0Lux při IR
OSD menu, vzdálené ovládání přes koax/UTP kabel
napájení DC12V±10% / max. 5W (při IR ON)
krytí IP66
</t>
  </si>
  <si>
    <t>10-kanálový TRIBRID - záznam z analogových + HD-TVI + IP kamer
8x HD-TVI (BNC) VIDEO vstupy
připojení 2x 2Mpx (1080p) IP kamer
datový tok 96Mbps - až 128 streamů
4x AUDIO vstup;
1x obousměrný hlasový hovor (kanál č.1)
záznam 8x HD-TVI kamera 1080p @ 12 sn/s/kanál (Hlavní stream)
záznam 8x HD-TVI kamera 720p @ 25 sn/s/kanál (Hlavní stream)
záznam 8x kamera 960H/WD1 @ 25 sn/s/kanál (Hl. stream)
Vedlejší stream s rozlišením WD1/4CIF (Non Real Time)
přenos HD videa až na 500m/200 (koax/twist)
Synchronní přehrávání 8 kamer
2 VIDEO výstupy: HDMI + VGA s max. rozlišením 1920 x 1080
bez BNC video výstupu
10/100M adaptivní Ethernet konektor (LAN/WEB server)
podpora 1x SATA HDD s kapacitou max. 4TB
podpora 2x USB vstup 2.0 (myš, USB flash)
podpora DUAL STREAM (mobilní vzdálený dohled)
1x RS-485 pro PTZ 8x alarm IN / 4x alarm OUT
Spotřeba do 20W bez HDD</t>
  </si>
  <si>
    <t>Univerzální spínaný zdroj 100-240V~/12V=/10A / 120W
Ochrana proti přepětí a přetížení: 120% min
Regulace zatížení: ±5%
Provozní vlhkost: 5 - 95% RH
Izolační odpor: DC500V / 100MΩ (Min)</t>
  </si>
  <si>
    <t>1/2,7" CMOS čip Progressive Scan
Video výstup - analog HD
skutečný režim DEN/NOC - ICR (IR cut filtr)
DNR - digitální redukce šumu
INFRA s dosahem max. 40m
rozlišení 2Mpix - 1080p (1920 x 1080) @ při 25 sn/s
funkce AGC a AWB (nastavení Auto/Manual)
funkce EIS - Elektronická Stabilizace Obrazu
vestavěný objektiv 2,8-12mm@F1.4 / úhel záběru 102°-35°
citlivost 0,1 Lux @ F1.2 (AGC ON) / 0Lux při IR
OSD menu, vzdálené ovládání přes koax/UTP kabel
napájení DC12V±10% / max. 4W (při IR ON)
krytí IP66
(kamery budou umístěny uvnitř budovy)</t>
  </si>
  <si>
    <t>2MPix kamera; ICR + IR + objektiv 2,8-12mm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</si>
</sst>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\ [$Kč-405]"/>
    <numFmt numFmtId="165" formatCode="#,##0.00\ [$Kč-405]"/>
    <numFmt numFmtId="166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left" vertical="top"/>
    </xf>
    <xf numFmtId="0" fontId="3" fillId="0" borderId="2" xfId="1" applyNumberFormat="1" applyFont="1" applyFill="1" applyBorder="1" applyAlignment="1" applyProtection="1">
      <alignment vertical="top"/>
    </xf>
    <xf numFmtId="0" fontId="3" fillId="0" borderId="3" xfId="1" applyNumberFormat="1" applyFont="1" applyFill="1" applyBorder="1" applyAlignment="1" applyProtection="1">
      <alignment horizontal="center" vertical="top"/>
    </xf>
    <xf numFmtId="0" fontId="3" fillId="0" borderId="3" xfId="1" applyNumberFormat="1" applyFont="1" applyFill="1" applyBorder="1" applyAlignment="1" applyProtection="1">
      <alignment horizontal="center" vertical="top" wrapText="1"/>
    </xf>
    <xf numFmtId="164" fontId="3" fillId="0" borderId="3" xfId="1" applyNumberFormat="1" applyFont="1" applyFill="1" applyBorder="1" applyAlignment="1" applyProtection="1">
      <alignment horizontal="center" vertical="top"/>
    </xf>
    <xf numFmtId="164" fontId="3" fillId="0" borderId="4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4" fillId="0" borderId="0" xfId="0" applyFont="1"/>
    <xf numFmtId="0" fontId="5" fillId="0" borderId="0" xfId="1" applyNumberFormat="1" applyFont="1" applyFill="1" applyBorder="1" applyAlignment="1" applyProtection="1">
      <alignment vertical="top"/>
    </xf>
    <xf numFmtId="0" fontId="3" fillId="2" borderId="5" xfId="1" applyNumberFormat="1" applyFont="1" applyFill="1" applyBorder="1" applyAlignment="1" applyProtection="1">
      <alignment vertical="top"/>
    </xf>
    <xf numFmtId="0" fontId="3" fillId="2" borderId="1" xfId="1" applyNumberFormat="1" applyFont="1" applyFill="1" applyBorder="1" applyAlignment="1" applyProtection="1">
      <alignment horizontal="center" vertical="top"/>
    </xf>
    <xf numFmtId="0" fontId="3" fillId="2" borderId="1" xfId="1" applyNumberFormat="1" applyFont="1" applyFill="1" applyBorder="1" applyAlignment="1" applyProtection="1">
      <alignment horizontal="center" vertical="top" wrapText="1"/>
    </xf>
    <xf numFmtId="164" fontId="3" fillId="2" borderId="1" xfId="1" applyNumberFormat="1" applyFont="1" applyFill="1" applyBorder="1" applyAlignment="1" applyProtection="1">
      <alignment horizontal="center" vertical="top"/>
    </xf>
    <xf numFmtId="164" fontId="3" fillId="2" borderId="6" xfId="1" applyNumberFormat="1" applyFont="1" applyFill="1" applyBorder="1" applyAlignment="1" applyProtection="1">
      <alignment horizontal="center" vertical="top"/>
    </xf>
    <xf numFmtId="0" fontId="6" fillId="0" borderId="0" xfId="1" applyNumberFormat="1" applyFont="1" applyFill="1" applyBorder="1" applyAlignment="1" applyProtection="1">
      <alignment horizontal="left" vertical="top"/>
    </xf>
    <xf numFmtId="0" fontId="7" fillId="0" borderId="0" xfId="0" applyFont="1"/>
    <xf numFmtId="0" fontId="3" fillId="0" borderId="5" xfId="1" applyNumberFormat="1" applyFont="1" applyFill="1" applyBorder="1" applyAlignment="1" applyProtection="1">
      <alignment horizontal="left" vertical="top" wrapText="1"/>
    </xf>
    <xf numFmtId="0" fontId="6" fillId="0" borderId="0" xfId="0" applyFont="1"/>
    <xf numFmtId="165" fontId="3" fillId="0" borderId="6" xfId="1" applyNumberFormat="1" applyFont="1" applyFill="1" applyBorder="1" applyAlignment="1" applyProtection="1">
      <alignment horizontal="center" vertical="top"/>
    </xf>
    <xf numFmtId="165" fontId="6" fillId="0" borderId="7" xfId="1" applyNumberFormat="1" applyFont="1" applyFill="1" applyBorder="1" applyAlignment="1" applyProtection="1">
      <alignment horizontal="center" vertical="top"/>
    </xf>
    <xf numFmtId="165" fontId="2" fillId="0" borderId="1" xfId="1" applyNumberFormat="1" applyFont="1" applyFill="1" applyBorder="1" applyAlignment="1" applyProtection="1">
      <alignment horizontal="center" vertical="top"/>
    </xf>
    <xf numFmtId="165" fontId="2" fillId="0" borderId="6" xfId="1" applyNumberFormat="1" applyFont="1" applyFill="1" applyBorder="1" applyAlignment="1" applyProtection="1">
      <alignment horizontal="center" vertical="top"/>
    </xf>
    <xf numFmtId="0" fontId="8" fillId="0" borderId="8" xfId="1" applyNumberFormat="1" applyFont="1" applyFill="1" applyBorder="1" applyAlignment="1" applyProtection="1">
      <alignment horizontal="left" vertical="top" wrapText="1"/>
    </xf>
    <xf numFmtId="0" fontId="8" fillId="0" borderId="9" xfId="1" applyNumberFormat="1" applyFont="1" applyFill="1" applyBorder="1" applyAlignment="1" applyProtection="1">
      <alignment horizontal="left" vertical="top" wrapText="1"/>
    </xf>
    <xf numFmtId="0" fontId="8" fillId="0" borderId="14" xfId="1" applyNumberFormat="1" applyFont="1" applyFill="1" applyBorder="1" applyAlignment="1" applyProtection="1">
      <alignment horizontal="left" vertical="top" wrapText="1"/>
    </xf>
    <xf numFmtId="0" fontId="2" fillId="0" borderId="1" xfId="1" applyNumberFormat="1" applyFont="1" applyFill="1" applyBorder="1" applyAlignment="1" applyProtection="1">
      <alignment horizontal="center" vertical="top" wrapText="1"/>
    </xf>
    <xf numFmtId="166" fontId="2" fillId="0" borderId="1" xfId="1" applyNumberFormat="1" applyFont="1" applyFill="1" applyBorder="1" applyAlignment="1" applyProtection="1">
      <alignment horizontal="center" vertical="top" wrapText="1"/>
    </xf>
    <xf numFmtId="166" fontId="2" fillId="0" borderId="6" xfId="1" applyNumberFormat="1" applyFont="1" applyFill="1" applyBorder="1" applyAlignment="1" applyProtection="1">
      <alignment horizontal="center" vertical="top" wrapText="1"/>
    </xf>
    <xf numFmtId="164" fontId="3" fillId="0" borderId="8" xfId="1" applyNumberFormat="1" applyFont="1" applyFill="1" applyBorder="1" applyAlignment="1" applyProtection="1">
      <alignment horizontal="right" vertical="top"/>
    </xf>
    <xf numFmtId="164" fontId="3" fillId="0" borderId="9" xfId="1" applyNumberFormat="1" applyFont="1" applyFill="1" applyBorder="1" applyAlignment="1" applyProtection="1">
      <alignment horizontal="right" vertical="top"/>
    </xf>
    <xf numFmtId="164" fontId="3" fillId="0" borderId="10" xfId="1" applyNumberFormat="1" applyFont="1" applyFill="1" applyBorder="1" applyAlignment="1" applyProtection="1">
      <alignment horizontal="right" vertical="top"/>
    </xf>
    <xf numFmtId="164" fontId="6" fillId="0" borderId="11" xfId="1" applyNumberFormat="1" applyFont="1" applyFill="1" applyBorder="1" applyAlignment="1" applyProtection="1">
      <alignment horizontal="right" vertical="top"/>
    </xf>
    <xf numFmtId="164" fontId="6" fillId="0" borderId="12" xfId="1" applyNumberFormat="1" applyFont="1" applyFill="1" applyBorder="1" applyAlignment="1" applyProtection="1">
      <alignment horizontal="right" vertical="top"/>
    </xf>
    <xf numFmtId="164" fontId="6" fillId="0" borderId="13" xfId="1" applyNumberFormat="1" applyFont="1" applyFill="1" applyBorder="1" applyAlignment="1" applyProtection="1">
      <alignment horizontal="right" vertical="top"/>
    </xf>
    <xf numFmtId="0" fontId="2" fillId="0" borderId="8" xfId="1" applyNumberFormat="1" applyFont="1" applyFill="1" applyBorder="1" applyAlignment="1" applyProtection="1">
      <alignment horizontal="center" vertical="top" wrapText="1"/>
    </xf>
    <xf numFmtId="0" fontId="2" fillId="0" borderId="9" xfId="1" applyNumberFormat="1" applyFont="1" applyFill="1" applyBorder="1" applyAlignment="1" applyProtection="1">
      <alignment horizontal="center" vertical="top" wrapText="1"/>
    </xf>
    <xf numFmtId="0" fontId="2" fillId="0" borderId="14" xfId="1" applyNumberFormat="1" applyFont="1" applyFill="1" applyBorder="1" applyAlignment="1" applyProtection="1">
      <alignment horizontal="center" vertical="top" wrapText="1"/>
    </xf>
    <xf numFmtId="0" fontId="8" fillId="0" borderId="8" xfId="1" applyNumberFormat="1" applyFont="1" applyFill="1" applyBorder="1" applyAlignment="1" applyProtection="1">
      <alignment horizontal="left" vertical="top" wrapText="1"/>
    </xf>
    <xf numFmtId="0" fontId="9" fillId="0" borderId="9" xfId="1" applyNumberFormat="1" applyFont="1" applyFill="1" applyBorder="1" applyAlignment="1" applyProtection="1">
      <alignment horizontal="left" vertical="top" wrapText="1"/>
    </xf>
    <xf numFmtId="0" fontId="9" fillId="0" borderId="14" xfId="1" applyNumberFormat="1" applyFont="1" applyFill="1" applyBorder="1" applyAlignment="1" applyProtection="1">
      <alignment horizontal="left" vertical="top" wrapText="1"/>
    </xf>
    <xf numFmtId="0" fontId="8" fillId="0" borderId="9" xfId="1" applyNumberFormat="1" applyFont="1" applyFill="1" applyBorder="1" applyAlignment="1" applyProtection="1">
      <alignment horizontal="left" vertical="top" wrapText="1"/>
    </xf>
    <xf numFmtId="0" fontId="8" fillId="0" borderId="14" xfId="1" applyNumberFormat="1" applyFont="1" applyFill="1" applyBorder="1" applyAlignment="1" applyProtection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9" workbookViewId="0">
      <selection activeCell="A21" sqref="A21"/>
    </sheetView>
  </sheetViews>
  <sheetFormatPr defaultRowHeight="15" x14ac:dyDescent="0.25"/>
  <cols>
    <col min="1" max="1" width="54.5703125" customWidth="1"/>
    <col min="4" max="4" width="16.5703125" customWidth="1"/>
    <col min="5" max="5" width="17.85546875" customWidth="1"/>
  </cols>
  <sheetData>
    <row r="1" spans="1:6" x14ac:dyDescent="0.25">
      <c r="A1" s="9" t="s">
        <v>12</v>
      </c>
    </row>
    <row r="3" spans="1:6" ht="19.5" x14ac:dyDescent="0.25">
      <c r="A3" s="10" t="s">
        <v>9</v>
      </c>
      <c r="B3" s="1"/>
      <c r="C3" s="1"/>
      <c r="D3" s="1"/>
      <c r="E3" s="1"/>
      <c r="F3" s="9"/>
    </row>
    <row r="4" spans="1:6" x14ac:dyDescent="0.25">
      <c r="B4" s="1"/>
      <c r="C4" s="1"/>
      <c r="D4" s="1"/>
      <c r="E4" s="1"/>
      <c r="F4" s="9"/>
    </row>
    <row r="5" spans="1:6" x14ac:dyDescent="0.25">
      <c r="A5" s="2" t="s">
        <v>10</v>
      </c>
      <c r="B5" s="1"/>
      <c r="C5" s="1"/>
      <c r="D5" s="1"/>
      <c r="E5" s="1"/>
      <c r="F5" s="9"/>
    </row>
    <row r="6" spans="1:6" ht="15.75" thickBot="1" x14ac:dyDescent="0.3">
      <c r="A6" s="16" t="s">
        <v>13</v>
      </c>
      <c r="B6" s="1"/>
      <c r="C6" s="1"/>
      <c r="D6" s="1"/>
      <c r="E6" s="1"/>
      <c r="F6" s="9"/>
    </row>
    <row r="7" spans="1:6" x14ac:dyDescent="0.25">
      <c r="A7" s="3" t="s">
        <v>0</v>
      </c>
      <c r="B7" s="4" t="s">
        <v>1</v>
      </c>
      <c r="C7" s="5" t="s">
        <v>2</v>
      </c>
      <c r="D7" s="6" t="s">
        <v>3</v>
      </c>
      <c r="E7" s="7" t="s">
        <v>4</v>
      </c>
      <c r="F7" s="9"/>
    </row>
    <row r="8" spans="1:6" x14ac:dyDescent="0.25">
      <c r="A8" s="11"/>
      <c r="B8" s="12"/>
      <c r="C8" s="13"/>
      <c r="D8" s="14"/>
      <c r="E8" s="15"/>
      <c r="F8" s="9"/>
    </row>
    <row r="9" spans="1:6" x14ac:dyDescent="0.25">
      <c r="A9" s="18" t="s">
        <v>28</v>
      </c>
      <c r="B9" s="8" t="s">
        <v>8</v>
      </c>
      <c r="C9" s="8">
        <v>5</v>
      </c>
      <c r="D9" s="22">
        <v>0</v>
      </c>
      <c r="E9" s="23">
        <f>C9*D9</f>
        <v>0</v>
      </c>
      <c r="F9" s="9"/>
    </row>
    <row r="10" spans="1:6" ht="195.75" customHeight="1" x14ac:dyDescent="0.25">
      <c r="A10" s="39" t="s">
        <v>27</v>
      </c>
      <c r="B10" s="40"/>
      <c r="C10" s="40"/>
      <c r="D10" s="40"/>
      <c r="E10" s="41"/>
      <c r="F10" s="9"/>
    </row>
    <row r="11" spans="1:6" x14ac:dyDescent="0.25">
      <c r="A11" s="18" t="s">
        <v>18</v>
      </c>
      <c r="B11" s="8" t="s">
        <v>8</v>
      </c>
      <c r="C11" s="8">
        <v>1</v>
      </c>
      <c r="D11" s="22">
        <v>0</v>
      </c>
      <c r="E11" s="23">
        <f t="shared" ref="E11" si="0" xml:space="preserve"> C11*D11</f>
        <v>0</v>
      </c>
      <c r="F11" s="9"/>
    </row>
    <row r="12" spans="1:6" ht="189.75" customHeight="1" x14ac:dyDescent="0.25">
      <c r="A12" s="39" t="s">
        <v>24</v>
      </c>
      <c r="B12" s="42"/>
      <c r="C12" s="42"/>
      <c r="D12" s="42"/>
      <c r="E12" s="43"/>
      <c r="F12" s="9"/>
    </row>
    <row r="13" spans="1:6" ht="16.5" customHeight="1" x14ac:dyDescent="0.25">
      <c r="A13" s="18" t="s">
        <v>19</v>
      </c>
      <c r="B13" s="27" t="s">
        <v>8</v>
      </c>
      <c r="C13" s="27">
        <v>1</v>
      </c>
      <c r="D13" s="28">
        <v>0</v>
      </c>
      <c r="E13" s="29">
        <f>SUM(C13*D13)</f>
        <v>0</v>
      </c>
      <c r="F13" s="9"/>
    </row>
    <row r="14" spans="1:6" ht="298.5" customHeight="1" x14ac:dyDescent="0.25">
      <c r="A14" s="39" t="s">
        <v>25</v>
      </c>
      <c r="B14" s="42"/>
      <c r="C14" s="42"/>
      <c r="D14" s="42"/>
      <c r="E14" s="43"/>
      <c r="F14" s="9"/>
    </row>
    <row r="15" spans="1:6" ht="16.5" customHeight="1" x14ac:dyDescent="0.25">
      <c r="A15" s="18" t="s">
        <v>20</v>
      </c>
      <c r="B15" s="27" t="s">
        <v>8</v>
      </c>
      <c r="C15" s="27">
        <v>1</v>
      </c>
      <c r="D15" s="28">
        <v>0</v>
      </c>
      <c r="E15" s="29">
        <f>SUM(C15*D15)</f>
        <v>0</v>
      </c>
      <c r="F15" s="9"/>
    </row>
    <row r="16" spans="1:6" ht="67.5" customHeight="1" x14ac:dyDescent="0.25">
      <c r="A16" s="39" t="s">
        <v>21</v>
      </c>
      <c r="B16" s="42"/>
      <c r="C16" s="42"/>
      <c r="D16" s="42"/>
      <c r="E16" s="43"/>
      <c r="F16" s="9"/>
    </row>
    <row r="17" spans="1:6" ht="37.5" customHeight="1" x14ac:dyDescent="0.25">
      <c r="A17" s="18" t="s">
        <v>22</v>
      </c>
      <c r="B17" s="27" t="s">
        <v>8</v>
      </c>
      <c r="C17" s="27">
        <v>10</v>
      </c>
      <c r="D17" s="28">
        <v>0</v>
      </c>
      <c r="E17" s="29">
        <f>SUM(C17*D17)</f>
        <v>0</v>
      </c>
      <c r="F17" s="9"/>
    </row>
    <row r="18" spans="1:6" ht="16.5" customHeight="1" x14ac:dyDescent="0.25">
      <c r="A18" s="18" t="s">
        <v>23</v>
      </c>
      <c r="B18" s="27" t="s">
        <v>8</v>
      </c>
      <c r="C18" s="27">
        <v>1</v>
      </c>
      <c r="D18" s="28">
        <v>0</v>
      </c>
      <c r="E18" s="29">
        <f>SUM(C18*D18)</f>
        <v>0</v>
      </c>
      <c r="F18" s="9"/>
    </row>
    <row r="19" spans="1:6" ht="89.25" customHeight="1" x14ac:dyDescent="0.25">
      <c r="A19" s="39" t="s">
        <v>26</v>
      </c>
      <c r="B19" s="42"/>
      <c r="C19" s="42"/>
      <c r="D19" s="42"/>
      <c r="E19" s="43"/>
      <c r="F19" s="9"/>
    </row>
    <row r="20" spans="1:6" ht="16.5" customHeight="1" x14ac:dyDescent="0.25">
      <c r="A20" s="18" t="s">
        <v>14</v>
      </c>
      <c r="B20" s="27" t="s">
        <v>15</v>
      </c>
      <c r="C20" s="27">
        <v>1</v>
      </c>
      <c r="D20" s="28">
        <v>0</v>
      </c>
      <c r="E20" s="29">
        <f>SUM(C20*D20)</f>
        <v>0</v>
      </c>
      <c r="F20" s="9"/>
    </row>
    <row r="21" spans="1:6" ht="87" customHeight="1" x14ac:dyDescent="0.25">
      <c r="A21" s="24" t="s">
        <v>17</v>
      </c>
      <c r="B21" s="25"/>
      <c r="C21" s="25"/>
      <c r="D21" s="25"/>
      <c r="E21" s="26"/>
      <c r="F21" s="9"/>
    </row>
    <row r="22" spans="1:6" ht="32.25" customHeight="1" x14ac:dyDescent="0.25">
      <c r="A22" s="18" t="s">
        <v>16</v>
      </c>
      <c r="B22" s="27" t="s">
        <v>15</v>
      </c>
      <c r="C22" s="27">
        <v>1</v>
      </c>
      <c r="D22" s="28">
        <v>0</v>
      </c>
      <c r="E22" s="29">
        <f>SUM(C22*D22)</f>
        <v>0</v>
      </c>
      <c r="F22" s="9"/>
    </row>
    <row r="23" spans="1:6" ht="16.5" customHeight="1" x14ac:dyDescent="0.25">
      <c r="A23" s="24"/>
      <c r="B23" s="25"/>
      <c r="C23" s="25"/>
      <c r="D23" s="25"/>
      <c r="E23" s="26"/>
      <c r="F23" s="9"/>
    </row>
    <row r="24" spans="1:6" ht="17.25" customHeight="1" x14ac:dyDescent="0.25">
      <c r="A24" s="24"/>
      <c r="B24" s="25"/>
      <c r="C24" s="25"/>
      <c r="D24" s="25"/>
      <c r="E24" s="26"/>
      <c r="F24" s="9"/>
    </row>
    <row r="25" spans="1:6" x14ac:dyDescent="0.25">
      <c r="A25" s="36"/>
      <c r="B25" s="37"/>
      <c r="C25" s="37"/>
      <c r="D25" s="37"/>
      <c r="E25" s="38"/>
      <c r="F25" s="9"/>
    </row>
    <row r="26" spans="1:6" x14ac:dyDescent="0.25">
      <c r="A26" s="30" t="s">
        <v>5</v>
      </c>
      <c r="B26" s="31"/>
      <c r="C26" s="31"/>
      <c r="D26" s="32"/>
      <c r="E26" s="20">
        <f>SUM(E22,E20,E18,E17,E15,E13,E11,E9,)</f>
        <v>0</v>
      </c>
      <c r="F26" s="9"/>
    </row>
    <row r="27" spans="1:6" x14ac:dyDescent="0.25">
      <c r="A27" s="30" t="s">
        <v>6</v>
      </c>
      <c r="B27" s="31"/>
      <c r="C27" s="31"/>
      <c r="D27" s="32"/>
      <c r="E27" s="20">
        <f>E26*0.21</f>
        <v>0</v>
      </c>
      <c r="F27" s="9"/>
    </row>
    <row r="28" spans="1:6" ht="15.75" thickBot="1" x14ac:dyDescent="0.3">
      <c r="A28" s="33" t="s">
        <v>7</v>
      </c>
      <c r="B28" s="34"/>
      <c r="C28" s="34"/>
      <c r="D28" s="35"/>
      <c r="E28" s="21">
        <f>SUM(E26:E27)</f>
        <v>0</v>
      </c>
      <c r="F28" s="9"/>
    </row>
    <row r="29" spans="1:6" x14ac:dyDescent="0.25">
      <c r="A29" s="19" t="s">
        <v>11</v>
      </c>
      <c r="B29" s="9"/>
      <c r="C29" s="9"/>
      <c r="D29" s="9"/>
      <c r="E29" s="9"/>
      <c r="F29" s="9"/>
    </row>
    <row r="30" spans="1:6" x14ac:dyDescent="0.25">
      <c r="B30" s="9"/>
      <c r="C30" s="9"/>
      <c r="D30" s="9"/>
      <c r="E30" s="9"/>
      <c r="F30" s="9"/>
    </row>
    <row r="31" spans="1:6" x14ac:dyDescent="0.25">
      <c r="A31" s="17"/>
    </row>
    <row r="32" spans="1:6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</sheetData>
  <mergeCells count="9">
    <mergeCell ref="A26:D26"/>
    <mergeCell ref="A27:D27"/>
    <mergeCell ref="A28:D28"/>
    <mergeCell ref="A25:E25"/>
    <mergeCell ref="A10:E10"/>
    <mergeCell ref="A12:E12"/>
    <mergeCell ref="A14:E14"/>
    <mergeCell ref="A16:E16"/>
    <mergeCell ref="A19:E19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Beránková Jiřina</dc:creator>
  <cp:lastModifiedBy>Zdvořáková Blanka</cp:lastModifiedBy>
  <cp:lastPrinted>2016-08-31T13:17:29Z</cp:lastPrinted>
  <dcterms:created xsi:type="dcterms:W3CDTF">2015-10-05T07:02:33Z</dcterms:created>
  <dcterms:modified xsi:type="dcterms:W3CDTF">2016-08-31T13:34:04Z</dcterms:modified>
</cp:coreProperties>
</file>